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ssebuildingteam-my.sharepoint.com/personal/psheppard_chasse_us/Documents/Desktop/"/>
    </mc:Choice>
  </mc:AlternateContent>
  <xr:revisionPtr revIDLastSave="0" documentId="8_{C47EADD2-7960-41C0-84CA-63C36412F049}" xr6:coauthVersionLast="47" xr6:coauthVersionMax="47" xr10:uidLastSave="{00000000-0000-0000-0000-000000000000}"/>
  <bookViews>
    <workbookView xWindow="28680" yWindow="-120" windowWidth="29040" windowHeight="17640" xr2:uid="{4169E2C8-56BC-4A28-A3C4-2D0087DE34A2}"/>
  </bookViews>
  <sheets>
    <sheet name="SFOB Form (2)" sheetId="1" r:id="rId1"/>
  </sheets>
  <externalReferences>
    <externalReference r:id="rId2"/>
    <externalReference r:id="rId3"/>
    <externalReference r:id="rId4"/>
  </externalReferences>
  <definedNames>
    <definedName name="\I">#REF!</definedName>
    <definedName name="\S">#REF!</definedName>
    <definedName name="\Z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UB1">#REF!</definedName>
    <definedName name="_SUB2">#REF!</definedName>
    <definedName name="_SUB3">#REF!</definedName>
    <definedName name="_SUB4">#REF!</definedName>
    <definedName name="A">#REF!</definedName>
    <definedName name="AJ">#REF!</definedName>
    <definedName name="ALL">#REF!</definedName>
    <definedName name="ALT">#REF!</definedName>
    <definedName name="AMPS">#REF!</definedName>
    <definedName name="ARCH">#REF!</definedName>
    <definedName name="AVON">#REF!</definedName>
    <definedName name="BALCCOURT">#REF!</definedName>
    <definedName name="BALCOFFICE">#REF!</definedName>
    <definedName name="BALCROOF">#REF!</definedName>
    <definedName name="BAYSPACING">#REF!</definedName>
    <definedName name="BONDCALC">#REF!</definedName>
    <definedName name="BONDRATECALC">#REF!</definedName>
    <definedName name="BROKER">#REF!</definedName>
    <definedName name="CARE">#REF!</definedName>
    <definedName name="CASAGRANDE">#REF!</definedName>
    <definedName name="CG">#REF!</definedName>
    <definedName name="CHANDLER">#REF!</definedName>
    <definedName name="CLEAR">#REF!</definedName>
    <definedName name="DESCRIPTION">#REF!</definedName>
    <definedName name="DISPLAY">#REF!</definedName>
    <definedName name="DURATION">#REF!</definedName>
    <definedName name="EVAL1">#REF!</definedName>
    <definedName name="EVAL2">#REF!</definedName>
    <definedName name="EVAL3">#REF!</definedName>
    <definedName name="EVAL4">#REF!</definedName>
    <definedName name="EXTWALL">#REF!</definedName>
    <definedName name="FEE">#REF!</definedName>
    <definedName name="FIRST">#REF!</definedName>
    <definedName name="FIVE">#REF!</definedName>
    <definedName name="FLAG">#REF!</definedName>
    <definedName name="FLOORS">#REF!</definedName>
    <definedName name="FNTNHILLS">#REF!</definedName>
    <definedName name="FOOTP">#REF!</definedName>
    <definedName name="FOUR">#REF!</definedName>
    <definedName name="GC">#REF!</definedName>
    <definedName name="GILBERT">#REF!</definedName>
    <definedName name="GLENDALE">#REF!</definedName>
    <definedName name="I">#REF!</definedName>
    <definedName name="LASERPRO">#REF!</definedName>
    <definedName name="LEASED">#REF!</definedName>
    <definedName name="MARANA">#REF!</definedName>
    <definedName name="MECHSCREEN">#REF!</definedName>
    <definedName name="MESA">#REF!</definedName>
    <definedName name="MULT">#REF!</definedName>
    <definedName name="NEST2">#REF!</definedName>
    <definedName name="NEXT1">#REF!</definedName>
    <definedName name="NEXT3">#REF!</definedName>
    <definedName name="OFFICE">#REF!</definedName>
    <definedName name="OFFICES">#REF!</definedName>
    <definedName name="ONE">#REF!</definedName>
    <definedName name="ORO">#REF!</definedName>
    <definedName name="OVER">#REF!</definedName>
    <definedName name="Overhead">'[1]ESTIMATE ENTRY'!#REF!</definedName>
    <definedName name="PANELHT">#REF!</definedName>
    <definedName name="PANELWIDTH">#REF!</definedName>
    <definedName name="PARAPET">#REF!</definedName>
    <definedName name="PEORIA">#REF!</definedName>
    <definedName name="PERIMWALL">#REF!</definedName>
    <definedName name="PHX">#REF!</definedName>
    <definedName name="_xlnm.Print_Area" localSheetId="0">'SFOB Form (2)'!$A$1:$J$226</definedName>
    <definedName name="_xlnm.Print_Area">#REF!</definedName>
    <definedName name="_xlnm.Print_Titles" localSheetId="0">'SFOB Form (2)'!$15:$18</definedName>
    <definedName name="_xlnm.Print_Titles">#REF!</definedName>
    <definedName name="Print_Titles_MI">#REF!</definedName>
    <definedName name="projname">[2]ProjDataSheet!$D$4</definedName>
    <definedName name="PV">#REF!</definedName>
    <definedName name="Q">#REF!</definedName>
    <definedName name="QUANTITYSURVEY">#REF!</definedName>
    <definedName name="QUEENCRK">#REF!</definedName>
    <definedName name="RATE1">#REF!</definedName>
    <definedName name="RATE2">#REF!</definedName>
    <definedName name="RATE3">#REF!</definedName>
    <definedName name="RATE4">#REF!</definedName>
    <definedName name="RATE5">#REF!</definedName>
    <definedName name="RESTROOM">#REF!</definedName>
    <definedName name="RETAIL">#REF!</definedName>
    <definedName name="rnd">[2]ProjDataSheet!$D$18</definedName>
    <definedName name="ROOF">#REF!</definedName>
    <definedName name="ROOMS">#REF!</definedName>
    <definedName name="SCOTTS">#REF!</definedName>
    <definedName name="SEDONA">#REF!</definedName>
    <definedName name="SES">#REF!</definedName>
    <definedName name="SF">#REF!</definedName>
    <definedName name="SFTOTAL">#REF!</definedName>
    <definedName name="SHOWLOW">#REF!</definedName>
    <definedName name="SITE">#REF!</definedName>
    <definedName name="SITEPERIM">#REF!</definedName>
    <definedName name="SIX">#REF!</definedName>
    <definedName name="SIZE">#REF!</definedName>
    <definedName name="SLOPE">#REF!</definedName>
    <definedName name="STEM">#REF!</definedName>
    <definedName name="STRUCTUREDEPTH">#REF!</definedName>
    <definedName name="Subtotallb">'[1]ESTIMATE ENTRY'!#REF!,'[1]ESTIMATE ENTRY'!#REF!</definedName>
    <definedName name="SUITES">#REF!</definedName>
    <definedName name="SUNCITY">#REF!</definedName>
    <definedName name="SUPER">#REF!</definedName>
    <definedName name="SURPRISE">#REF!</definedName>
    <definedName name="TAXES">#REF!</definedName>
    <definedName name="TAXRATE">#REF!</definedName>
    <definedName name="TEMPE">#REF!</definedName>
    <definedName name="THIS">#REF!</definedName>
    <definedName name="THREE">#REF!</definedName>
    <definedName name="TI">#REF!</definedName>
    <definedName name="TIPARKING">#REF!</definedName>
    <definedName name="TITLE">#REF!</definedName>
    <definedName name="TOLLESON">#REF!</definedName>
    <definedName name="TOTAL">#REF!</definedName>
    <definedName name="TUCSON">#REF!</definedName>
    <definedName name="TWO">#REF!</definedName>
    <definedName name="UNITS">#REF!</definedName>
    <definedName name="VAULTWALL">#REF!</definedName>
    <definedName name="WAREHOUSE">#REF!</definedName>
    <definedName name="WH">#REF!</definedName>
    <definedName name="WHPARKING">#REF!</definedName>
    <definedName name="WM" comment="Weight of Measure">#REF!</definedName>
    <definedName name="YUMA">[3]SpdSht!#REF!</definedName>
    <definedName name="Z_2C9B56F5_DC45_4E94_87D5_DFB6269D97C8_.wvu.Cols" localSheetId="0" hidden="1">'SFOB Form (2)'!#REF!,'SFOB Form (2)'!$L:$L,'SFOB Form (2)'!$O:$O,'SFOB Form (2)'!$R:$R,'SFOB Form (2)'!$U:$U,'SFOB Form (2)'!$X:$X</definedName>
    <definedName name="Z_2C9B56F5_DC45_4E94_87D5_DFB6269D97C8_.wvu.PrintArea" localSheetId="0" hidden="1">'SFOB Form (2)'!$A$1:$J$225</definedName>
    <definedName name="Z_2C9B56F5_DC45_4E94_87D5_DFB6269D97C8_.wvu.PrintTitles" localSheetId="0" hidden="1">'SFOB Form (2)'!$1:$8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5" i="1" l="1"/>
  <c r="I15" i="1" s="1"/>
  <c r="H225" i="1"/>
  <c r="H15" i="1" s="1"/>
  <c r="G225" i="1"/>
  <c r="G15" i="1" s="1"/>
  <c r="F224" i="1"/>
  <c r="F223" i="1"/>
  <c r="F222" i="1"/>
  <c r="F221" i="1"/>
  <c r="F220" i="1"/>
  <c r="F219" i="1"/>
  <c r="F218" i="1"/>
  <c r="F217" i="1"/>
  <c r="I215" i="1"/>
  <c r="H215" i="1"/>
  <c r="G215" i="1"/>
  <c r="F215" i="1"/>
  <c r="F214" i="1"/>
  <c r="F213" i="1"/>
  <c r="F212" i="1"/>
  <c r="F211" i="1"/>
  <c r="F210" i="1"/>
  <c r="F209" i="1"/>
  <c r="I207" i="1"/>
  <c r="H207" i="1"/>
  <c r="G207" i="1"/>
  <c r="F207" i="1"/>
  <c r="F206" i="1"/>
  <c r="F205" i="1"/>
  <c r="F204" i="1"/>
  <c r="F203" i="1"/>
  <c r="F202" i="1"/>
  <c r="F201" i="1"/>
  <c r="F200" i="1"/>
  <c r="F199" i="1"/>
  <c r="F198" i="1"/>
  <c r="E198" i="1"/>
  <c r="F197" i="1"/>
  <c r="F196" i="1"/>
  <c r="I194" i="1"/>
  <c r="H194" i="1"/>
  <c r="G194" i="1"/>
  <c r="E194" i="1" s="1"/>
  <c r="F194" i="1"/>
  <c r="F193" i="1"/>
  <c r="F192" i="1"/>
  <c r="F191" i="1"/>
  <c r="I189" i="1"/>
  <c r="H189" i="1"/>
  <c r="G189" i="1"/>
  <c r="E189" i="1" s="1"/>
  <c r="F189" i="1"/>
  <c r="F188" i="1"/>
  <c r="F187" i="1"/>
  <c r="F186" i="1"/>
  <c r="I184" i="1"/>
  <c r="H184" i="1"/>
  <c r="G184" i="1"/>
  <c r="F184" i="1"/>
  <c r="F183" i="1"/>
  <c r="F182" i="1"/>
  <c r="F181" i="1"/>
  <c r="F180" i="1"/>
  <c r="I178" i="1"/>
  <c r="H178" i="1"/>
  <c r="G178" i="1"/>
  <c r="F178" i="1"/>
  <c r="E178" i="1"/>
  <c r="F177" i="1"/>
  <c r="F176" i="1"/>
  <c r="F175" i="1"/>
  <c r="F174" i="1"/>
  <c r="I172" i="1"/>
  <c r="H172" i="1"/>
  <c r="G172" i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E161" i="1" s="1"/>
  <c r="F161" i="1"/>
  <c r="F160" i="1"/>
  <c r="F159" i="1"/>
  <c r="F158" i="1"/>
  <c r="F157" i="1"/>
  <c r="F156" i="1"/>
  <c r="F155" i="1"/>
  <c r="I153" i="1"/>
  <c r="H153" i="1"/>
  <c r="G153" i="1"/>
  <c r="E153" i="1" s="1"/>
  <c r="F153" i="1"/>
  <c r="F152" i="1"/>
  <c r="I150" i="1"/>
  <c r="H150" i="1"/>
  <c r="G150" i="1"/>
  <c r="F150" i="1"/>
  <c r="E150" i="1"/>
  <c r="F149" i="1"/>
  <c r="F148" i="1"/>
  <c r="F147" i="1"/>
  <c r="I145" i="1"/>
  <c r="H145" i="1"/>
  <c r="G145" i="1"/>
  <c r="F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E131" i="1" s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E117" i="1" s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E87" i="1" s="1"/>
  <c r="G87" i="1"/>
  <c r="F87" i="1"/>
  <c r="F86" i="1"/>
  <c r="F85" i="1"/>
  <c r="F84" i="1"/>
  <c r="F83" i="1"/>
  <c r="F82" i="1"/>
  <c r="F81" i="1"/>
  <c r="F80" i="1"/>
  <c r="F79" i="1"/>
  <c r="F78" i="1"/>
  <c r="F77" i="1"/>
  <c r="I75" i="1"/>
  <c r="H75" i="1"/>
  <c r="E75" i="1" s="1"/>
  <c r="G7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E59" i="1" s="1"/>
  <c r="G59" i="1"/>
  <c r="F59" i="1"/>
  <c r="F58" i="1"/>
  <c r="F57" i="1"/>
  <c r="F56" i="1"/>
  <c r="F55" i="1"/>
  <c r="F54" i="1"/>
  <c r="I52" i="1"/>
  <c r="H52" i="1"/>
  <c r="G52" i="1"/>
  <c r="F52" i="1"/>
  <c r="F51" i="1"/>
  <c r="F50" i="1"/>
  <c r="F49" i="1"/>
  <c r="F48" i="1"/>
  <c r="F47" i="1"/>
  <c r="I45" i="1"/>
  <c r="H45" i="1"/>
  <c r="G45" i="1"/>
  <c r="E45" i="1" s="1"/>
  <c r="F45" i="1"/>
  <c r="F44" i="1"/>
  <c r="F43" i="1"/>
  <c r="F42" i="1"/>
  <c r="F41" i="1"/>
  <c r="F40" i="1"/>
  <c r="F39" i="1"/>
  <c r="I37" i="1"/>
  <c r="H37" i="1"/>
  <c r="G37" i="1"/>
  <c r="E37" i="1" s="1"/>
  <c r="F37" i="1"/>
  <c r="F36" i="1"/>
  <c r="F35" i="1"/>
  <c r="F34" i="1"/>
  <c r="F33" i="1"/>
  <c r="F32" i="1"/>
  <c r="F31" i="1"/>
  <c r="I29" i="1"/>
  <c r="H29" i="1"/>
  <c r="G29" i="1"/>
  <c r="F29" i="1"/>
  <c r="F28" i="1"/>
  <c r="F27" i="1"/>
  <c r="F26" i="1"/>
  <c r="I24" i="1"/>
  <c r="H24" i="1"/>
  <c r="H216" i="1" s="1"/>
  <c r="G24" i="1"/>
  <c r="F24" i="1"/>
  <c r="F23" i="1"/>
  <c r="F22" i="1"/>
  <c r="F21" i="1"/>
  <c r="G14" i="1"/>
  <c r="E145" i="1" l="1"/>
  <c r="E52" i="1"/>
  <c r="E139" i="1"/>
  <c r="E169" i="1"/>
  <c r="I216" i="1"/>
  <c r="E29" i="1"/>
  <c r="E102" i="1"/>
  <c r="E225" i="1"/>
  <c r="E24" i="1"/>
  <c r="E172" i="1"/>
  <c r="E207" i="1"/>
  <c r="E184" i="1"/>
  <c r="E215" i="1"/>
  <c r="G216" i="1"/>
  <c r="E216" i="1" l="1"/>
  <c r="E226" i="1" s="1"/>
  <c r="E14" i="1" l="1"/>
  <c r="B221" i="1"/>
  <c r="B131" i="1"/>
  <c r="B75" i="1"/>
  <c r="H13" i="1"/>
  <c r="B87" i="1"/>
  <c r="B222" i="1"/>
  <c r="B224" i="1"/>
  <c r="B169" i="1"/>
  <c r="B153" i="1"/>
  <c r="B145" i="1"/>
  <c r="B117" i="1"/>
  <c r="B45" i="1"/>
  <c r="B29" i="1"/>
  <c r="B189" i="1"/>
  <c r="B215" i="1"/>
  <c r="B218" i="1"/>
  <c r="B24" i="1"/>
  <c r="B37" i="1"/>
  <c r="B150" i="1"/>
  <c r="B52" i="1"/>
  <c r="B139" i="1"/>
  <c r="B184" i="1"/>
  <c r="B161" i="1"/>
  <c r="B207" i="1"/>
  <c r="B102" i="1"/>
  <c r="B178" i="1"/>
  <c r="B223" i="1"/>
  <c r="B194" i="1"/>
  <c r="B172" i="1"/>
  <c r="B59" i="1"/>
  <c r="B226" i="1" l="1"/>
</calcChain>
</file>

<file path=xl/sharedStrings.xml><?xml version="1.0" encoding="utf-8"?>
<sst xmlns="http://schemas.openxmlformats.org/spreadsheetml/2006/main" count="410" uniqueCount="398">
  <si>
    <t>ADJACENT WAYS</t>
  </si>
  <si>
    <t>SFB AW 200-18</t>
  </si>
  <si>
    <t>SCHEDULE OF VALUES</t>
  </si>
  <si>
    <t>School District</t>
  </si>
  <si>
    <t>Higley Unified School District</t>
  </si>
  <si>
    <t xml:space="preserve"> SFB Project Number</t>
  </si>
  <si>
    <t>Architect Name</t>
  </si>
  <si>
    <t>DLR Group</t>
  </si>
  <si>
    <t>CM @ Risk Name</t>
  </si>
  <si>
    <t xml:space="preserve">Chasse Building Team </t>
  </si>
  <si>
    <t>County</t>
  </si>
  <si>
    <t xml:space="preserve">Maricopa </t>
  </si>
  <si>
    <r>
      <t xml:space="preserve">Permitting </t>
    </r>
    <r>
      <rPr>
        <b/>
        <sz val="6"/>
        <rFont val="Arial"/>
        <family val="2"/>
      </rPr>
      <t>(Name of County/City)</t>
    </r>
  </si>
  <si>
    <t>Maricopa/Gilbert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</si>
  <si>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</si>
  <si>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</si>
  <si>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</si>
  <si>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</si>
  <si>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</si>
  <si>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</si>
  <si>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</si>
  <si>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</si>
  <si>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</si>
  <si>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</si>
  <si>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</si>
  <si>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</si>
  <si>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</si>
  <si>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</si>
  <si>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</si>
  <si>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</si>
  <si>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</si>
  <si>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</si>
  <si>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</si>
  <si>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</si>
  <si>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</si>
  <si>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</si>
  <si>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</si>
  <si>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</si>
  <si>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</si>
  <si>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</si>
  <si>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</si>
  <si>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</si>
  <si>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</si>
  <si>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</si>
  <si>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</si>
  <si>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</si>
  <si>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</si>
  <si>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</si>
  <si>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</si>
  <si>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</si>
  <si>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</si>
  <si>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</si>
  <si>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</si>
  <si>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</si>
  <si>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</si>
  <si>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</si>
  <si>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</si>
  <si>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</si>
  <si>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</si>
  <si>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</si>
  <si>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</si>
  <si>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</si>
  <si>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</si>
  <si>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</si>
  <si>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</si>
  <si>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</si>
  <si>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</si>
  <si>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</si>
  <si>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</si>
  <si>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</si>
  <si>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</si>
  <si>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</si>
  <si>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</si>
  <si>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</si>
  <si>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</si>
  <si>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</si>
  <si>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</si>
  <si>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</si>
  <si>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</si>
  <si>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</si>
  <si>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</si>
  <si>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</si>
  <si>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</si>
  <si>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</si>
  <si>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</si>
  <si>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</si>
  <si>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</si>
  <si>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</si>
  <si>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</si>
  <si>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</si>
  <si>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</si>
  <si>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</si>
  <si>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</si>
  <si>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</si>
  <si>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</si>
  <si>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</si>
  <si>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</si>
  <si>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</si>
  <si>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</si>
  <si>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</si>
  <si>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</si>
  <si>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</si>
  <si>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</si>
  <si>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</si>
  <si>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</si>
  <si>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</si>
  <si>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</si>
  <si>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</si>
  <si>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</si>
  <si>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</si>
  <si>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</si>
  <si>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</si>
  <si>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</si>
  <si>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</si>
  <si>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</si>
  <si>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</si>
  <si>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</si>
  <si>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</si>
  <si>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</si>
  <si>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</si>
  <si>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</si>
  <si>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</si>
  <si>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</si>
  <si>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</si>
  <si>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</si>
  <si>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</si>
  <si>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</si>
  <si>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</si>
  <si>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</si>
  <si>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</si>
  <si>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</si>
  <si>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</si>
  <si>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</si>
  <si>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</si>
  <si>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</si>
  <si>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</si>
  <si>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</si>
  <si>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</si>
  <si>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</si>
  <si>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</si>
  <si>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</si>
  <si>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</si>
  <si>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</si>
  <si>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</si>
  <si>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</si>
  <si>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</si>
  <si>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</si>
  <si>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</si>
  <si>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</si>
  <si>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</si>
  <si>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</si>
  <si>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</si>
  <si>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</si>
  <si>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</si>
  <si>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</si>
  <si>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</si>
  <si>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</si>
  <si>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</si>
  <si>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</si>
  <si>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</si>
  <si>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</si>
  <si>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</si>
  <si>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</si>
  <si>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</si>
  <si>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</si>
  <si>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</si>
  <si>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</si>
  <si>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</si>
  <si>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</si>
  <si>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</si>
  <si>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</si>
  <si>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</si>
  <si>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</si>
  <si>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</si>
  <si>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</si>
  <si>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</si>
  <si>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</si>
  <si>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</si>
  <si>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</si>
  <si>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</si>
  <si>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</si>
  <si>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</si>
  <si>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</si>
  <si>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</si>
  <si>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</si>
  <si>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</si>
  <si>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</si>
  <si>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</si>
  <si>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</si>
  <si>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</si>
  <si>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</si>
  <si>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</si>
  <si>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</si>
  <si>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</si>
  <si>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</si>
  <si>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</si>
  <si>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</si>
  <si>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</si>
  <si>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</si>
  <si>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</si>
  <si>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</si>
  <si>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</si>
  <si>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</si>
  <si>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</si>
  <si>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</si>
  <si>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</si>
  <si>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</si>
  <si>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</si>
  <si>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</si>
  <si>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</si>
  <si>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</si>
  <si>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</si>
  <si>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</si>
  <si>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</si>
  <si>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</si>
  <si>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</si>
  <si>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</si>
  <si>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</si>
  <si>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</si>
  <si>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</si>
  <si>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</si>
  <si>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</si>
  <si>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</si>
  <si>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</si>
  <si>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</si>
  <si>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</si>
  <si>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</si>
  <si>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</si>
  <si>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</si>
  <si>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</si>
  <si>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</si>
  <si>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</si>
  <si>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</si>
  <si>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</si>
  <si>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</si>
  <si>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</si>
  <si>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</si>
  <si>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</si>
  <si>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</si>
  <si>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</si>
  <si>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</si>
  <si>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</si>
  <si>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</si>
  <si>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</si>
  <si>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</si>
  <si>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</si>
  <si>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</si>
  <si>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</si>
  <si>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</si>
  <si>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</si>
  <si>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</si>
  <si>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</si>
  <si>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</si>
  <si>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</si>
  <si>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</si>
  <si>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</si>
  <si>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</si>
  <si>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</si>
  <si>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</si>
  <si>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</si>
  <si>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</si>
  <si>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</si>
  <si>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</si>
  <si>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</si>
  <si>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</si>
  <si>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</si>
  <si>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</si>
  <si>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</si>
  <si>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</si>
  <si>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</si>
  <si>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</si>
  <si>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</si>
  <si>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</si>
  <si>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</si>
  <si>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</si>
  <si>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</si>
  <si>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</si>
  <si>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</si>
  <si>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</si>
  <si>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</si>
  <si>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</si>
  <si>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</si>
  <si>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</si>
  <si>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</si>
  <si>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</si>
  <si>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</si>
  <si>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</si>
  <si>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</si>
  <si>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</si>
  <si>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</si>
  <si>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</si>
  <si>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</si>
  <si>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</si>
  <si>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</si>
  <si>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</si>
  <si>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</si>
  <si>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</si>
  <si>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</si>
  <si>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</si>
  <si>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</si>
  <si>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</si>
  <si>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</si>
  <si>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</si>
  <si>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</si>
  <si>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</si>
  <si>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</si>
  <si>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</si>
  <si>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</si>
  <si>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</si>
  <si>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</si>
  <si>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</si>
  <si>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</si>
  <si>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</si>
  <si>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</si>
  <si>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</si>
  <si>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</si>
  <si>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</si>
  <si>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</si>
  <si>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</si>
  <si>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</si>
  <si>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</si>
  <si>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</si>
  <si>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</si>
  <si>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</si>
  <si>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</si>
  <si>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</si>
  <si>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</si>
  <si>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</si>
  <si>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</si>
  <si>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</si>
  <si>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</si>
  <si>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</si>
  <si>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</si>
  <si>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</si>
  <si>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</si>
  <si>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</si>
  <si>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</si>
  <si>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</si>
  <si>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</si>
  <si>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</si>
  <si>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</si>
  <si>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</si>
  <si>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</si>
  <si>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</si>
  <si>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</si>
  <si>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</si>
  <si>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</si>
  <si>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</si>
  <si>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</si>
  <si>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</si>
  <si>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</si>
  <si>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</si>
  <si>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</si>
  <si>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</si>
  <si>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</si>
  <si>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</si>
  <si>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</si>
  <si>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</si>
  <si>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</si>
  <si>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</si>
  <si>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</si>
  <si>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</si>
  <si>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</si>
  <si>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</si>
  <si>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</si>
  <si>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</si>
  <si>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</si>
  <si>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</si>
  <si>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</si>
  <si>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</si>
  <si>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</si>
  <si>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</si>
  <si>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</si>
  <si>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</si>
  <si>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</si>
  <si>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</si>
  <si>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</si>
  <si>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</si>
  <si>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</si>
  <si>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</si>
  <si>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</si>
  <si>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</si>
  <si>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</si>
  <si>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</si>
  <si>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</si>
  <si>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</si>
  <si>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</si>
  <si>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</si>
  <si>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</si>
  <si>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</si>
  <si>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</si>
  <si>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</si>
  <si>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Condtions</t>
  </si>
  <si>
    <t>Contactor Contingency</t>
  </si>
  <si>
    <t>Builders Risk/Liability Insurance</t>
  </si>
  <si>
    <t>Performance &amp; Payment Bonds</t>
  </si>
  <si>
    <t>Sales Tax</t>
  </si>
  <si>
    <t>Grand Guaranteed Maximum Price (GMP)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</si>
</sst>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  <numFmt numFmtId="168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44">
    <xf numFmtId="0" fontId="0" fillId="0" borderId="0" xfId="0"/>
    <xf numFmtId="0" fontId="3" fillId="0" borderId="0" xfId="1" applyFont="1" applyAlignment="1" applyProtection="1">
      <alignment horizontal="right" wrapText="1"/>
      <protection locked="0"/>
    </xf>
    <xf numFmtId="0" fontId="3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1" fillId="0" borderId="0" xfId="1"/>
    <xf numFmtId="0" fontId="5" fillId="2" borderId="6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6" fillId="0" borderId="0" xfId="1" applyFont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right"/>
      <protection locked="0"/>
    </xf>
    <xf numFmtId="0" fontId="4" fillId="0" borderId="8" xfId="1" applyFont="1" applyBorder="1" applyAlignment="1">
      <alignment vertical="top"/>
    </xf>
    <xf numFmtId="0" fontId="4" fillId="0" borderId="3" xfId="1" applyFont="1" applyBorder="1" applyAlignment="1">
      <alignment vertical="top" wrapText="1"/>
    </xf>
    <xf numFmtId="165" fontId="4" fillId="0" borderId="7" xfId="1" applyNumberFormat="1" applyFont="1" applyBorder="1" applyAlignment="1">
      <alignment horizontal="right" vertical="top" wrapText="1"/>
    </xf>
    <xf numFmtId="7" fontId="4" fillId="0" borderId="7" xfId="1" applyNumberFormat="1" applyFont="1" applyBorder="1" applyAlignment="1">
      <alignment vertical="top"/>
    </xf>
    <xf numFmtId="49" fontId="4" fillId="3" borderId="10" xfId="2" applyNumberFormat="1" applyFont="1" applyFill="1" applyBorder="1" applyAlignment="1" applyProtection="1">
      <alignment horizontal="left" vertical="top" wrapText="1"/>
    </xf>
    <xf numFmtId="49" fontId="4" fillId="3" borderId="11" xfId="2" applyNumberFormat="1" applyFont="1" applyFill="1" applyBorder="1" applyAlignment="1" applyProtection="1">
      <alignment horizontal="left" vertical="top" wrapText="1"/>
    </xf>
    <xf numFmtId="165" fontId="7" fillId="0" borderId="7" xfId="1" quotePrefix="1" applyNumberFormat="1" applyFont="1" applyBorder="1" applyAlignment="1">
      <alignment horizontal="right" vertical="top"/>
    </xf>
    <xf numFmtId="165" fontId="4" fillId="0" borderId="0" xfId="1" applyNumberFormat="1" applyFont="1" applyAlignment="1" applyProtection="1">
      <alignment horizontal="right" vertical="top" wrapText="1"/>
      <protection locked="0"/>
    </xf>
    <xf numFmtId="165" fontId="4" fillId="0" borderId="0" xfId="1" quotePrefix="1" applyNumberFormat="1" applyFont="1" applyAlignment="1" applyProtection="1">
      <alignment horizontal="right" vertical="top"/>
      <protection locked="0"/>
    </xf>
    <xf numFmtId="165" fontId="7" fillId="0" borderId="0" xfId="1" quotePrefix="1" applyNumberFormat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>
      <alignment vertical="top"/>
    </xf>
    <xf numFmtId="0" fontId="2" fillId="0" borderId="7" xfId="1" applyFont="1" applyBorder="1" applyAlignment="1">
      <alignment horizontal="right" wrapText="1"/>
    </xf>
    <xf numFmtId="7" fontId="4" fillId="0" borderId="7" xfId="1" applyNumberFormat="1" applyFont="1" applyBorder="1" applyAlignment="1">
      <alignment vertical="top" wrapText="1"/>
    </xf>
    <xf numFmtId="49" fontId="4" fillId="3" borderId="0" xfId="2" applyNumberFormat="1" applyFont="1" applyFill="1" applyBorder="1" applyAlignment="1" applyProtection="1">
      <alignment horizontal="left" vertical="top" wrapText="1"/>
    </xf>
    <xf numFmtId="49" fontId="4" fillId="3" borderId="7" xfId="2" applyNumberFormat="1" applyFont="1" applyFill="1" applyBorder="1" applyAlignment="1" applyProtection="1">
      <alignment horizontal="left" vertical="top" wrapText="1"/>
    </xf>
    <xf numFmtId="0" fontId="7" fillId="0" borderId="7" xfId="1" applyFont="1" applyBorder="1" applyAlignment="1">
      <alignment horizontal="right" vertical="top" wrapText="1"/>
    </xf>
    <xf numFmtId="0" fontId="4" fillId="0" borderId="0" xfId="1" applyFont="1" applyAlignment="1" applyProtection="1">
      <alignment horizontal="right" vertical="top" wrapText="1"/>
      <protection locked="0"/>
    </xf>
    <xf numFmtId="0" fontId="7" fillId="0" borderId="0" xfId="1" applyFont="1" applyAlignment="1" applyProtection="1">
      <alignment horizontal="right"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>
      <alignment vertical="top" wrapText="1"/>
    </xf>
    <xf numFmtId="0" fontId="4" fillId="0" borderId="7" xfId="1" applyFont="1" applyBorder="1" applyAlignment="1">
      <alignment horizontal="right" vertical="top" wrapText="1"/>
    </xf>
    <xf numFmtId="7" fontId="4" fillId="0" borderId="8" xfId="1" applyNumberFormat="1" applyFont="1" applyBorder="1" applyAlignment="1">
      <alignment vertical="top" wrapText="1"/>
    </xf>
    <xf numFmtId="3" fontId="4" fillId="3" borderId="0" xfId="1" applyNumberFormat="1" applyFont="1" applyFill="1" applyAlignment="1">
      <alignment horizontal="right" vertical="top" wrapText="1"/>
    </xf>
    <xf numFmtId="3" fontId="1" fillId="3" borderId="7" xfId="1" applyNumberFormat="1" applyFill="1" applyBorder="1" applyAlignment="1">
      <alignment vertical="top" wrapText="1"/>
    </xf>
    <xf numFmtId="49" fontId="1" fillId="3" borderId="4" xfId="1" applyNumberFormat="1" applyFill="1" applyBorder="1" applyAlignment="1">
      <alignment vertical="top" wrapText="1"/>
    </xf>
    <xf numFmtId="49" fontId="1" fillId="3" borderId="5" xfId="1" applyNumberFormat="1" applyFill="1" applyBorder="1" applyAlignment="1">
      <alignment vertical="top" wrapText="1"/>
    </xf>
    <xf numFmtId="7" fontId="4" fillId="0" borderId="3" xfId="1" applyNumberFormat="1" applyFont="1" applyBorder="1" applyAlignment="1">
      <alignment vertical="top" wrapText="1"/>
    </xf>
    <xf numFmtId="166" fontId="7" fillId="4" borderId="13" xfId="3" applyNumberFormat="1" applyFont="1" applyFill="1" applyBorder="1" applyAlignment="1">
      <alignment horizontal="left" wrapText="1"/>
    </xf>
    <xf numFmtId="4" fontId="9" fillId="3" borderId="14" xfId="1" applyNumberFormat="1" applyFont="1" applyFill="1" applyBorder="1" applyAlignment="1">
      <alignment horizontal="right" vertical="center" wrapText="1"/>
    </xf>
    <xf numFmtId="164" fontId="4" fillId="3" borderId="3" xfId="2" applyNumberFormat="1" applyFont="1" applyFill="1" applyBorder="1" applyAlignment="1" applyProtection="1">
      <alignment horizontal="left" vertical="center" wrapText="1"/>
    </xf>
    <xf numFmtId="164" fontId="1" fillId="3" borderId="0" xfId="1" applyNumberFormat="1" applyFill="1" applyAlignment="1">
      <alignment horizontal="left" vertical="top" wrapText="1"/>
    </xf>
    <xf numFmtId="167" fontId="4" fillId="3" borderId="7" xfId="1" applyNumberFormat="1" applyFont="1" applyFill="1" applyBorder="1" applyAlignment="1">
      <alignment horizontal="left" vertical="top" wrapText="1"/>
    </xf>
    <xf numFmtId="0" fontId="4" fillId="0" borderId="15" xfId="1" applyFont="1" applyBorder="1" applyAlignment="1">
      <alignment vertical="top" wrapText="1"/>
    </xf>
    <xf numFmtId="0" fontId="4" fillId="0" borderId="2" xfId="1" applyFont="1" applyBorder="1" applyAlignment="1">
      <alignment horizontal="right" vertical="top" wrapText="1"/>
    </xf>
    <xf numFmtId="7" fontId="4" fillId="0" borderId="15" xfId="1" applyNumberFormat="1" applyFont="1" applyBorder="1" applyAlignment="1">
      <alignment vertical="top" wrapText="1"/>
    </xf>
    <xf numFmtId="164" fontId="4" fillId="3" borderId="2" xfId="2" applyNumberFormat="1" applyFont="1" applyFill="1" applyBorder="1" applyAlignment="1" applyProtection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64" fontId="4" fillId="3" borderId="15" xfId="2" applyNumberFormat="1" applyFont="1" applyFill="1" applyBorder="1" applyAlignment="1" applyProtection="1">
      <alignment horizontal="left" vertical="center" wrapText="1"/>
    </xf>
    <xf numFmtId="164" fontId="1" fillId="3" borderId="1" xfId="1" applyNumberFormat="1" applyFill="1" applyBorder="1" applyAlignment="1">
      <alignment horizontal="left" vertical="top" wrapText="1"/>
    </xf>
    <xf numFmtId="164" fontId="4" fillId="3" borderId="2" xfId="1" applyNumberFormat="1" applyFont="1" applyFill="1" applyBorder="1" applyAlignment="1">
      <alignment horizontal="left" vertical="top" wrapText="1"/>
    </xf>
    <xf numFmtId="0" fontId="4" fillId="0" borderId="16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7" fontId="4" fillId="0" borderId="17" xfId="1" applyNumberFormat="1" applyFont="1" applyBorder="1" applyAlignment="1">
      <alignment vertical="top" wrapText="1"/>
    </xf>
    <xf numFmtId="164" fontId="4" fillId="0" borderId="8" xfId="2" applyNumberFormat="1" applyFont="1" applyFill="1" applyBorder="1" applyAlignment="1" applyProtection="1">
      <alignment horizontal="left" vertical="top" wrapText="1"/>
    </xf>
    <xf numFmtId="4" fontId="9" fillId="0" borderId="8" xfId="1" applyNumberFormat="1" applyFont="1" applyBorder="1" applyAlignment="1">
      <alignment horizontal="right" vertical="center" wrapText="1"/>
    </xf>
    <xf numFmtId="164" fontId="4" fillId="0" borderId="7" xfId="2" applyNumberFormat="1" applyFont="1" applyFill="1" applyBorder="1" applyAlignment="1" applyProtection="1">
      <alignment horizontal="center" vertical="top" wrapText="1"/>
    </xf>
    <xf numFmtId="0" fontId="7" fillId="0" borderId="2" xfId="1" applyFont="1" applyBorder="1" applyAlignment="1">
      <alignment horizontal="right" vertical="top" wrapText="1"/>
    </xf>
    <xf numFmtId="0" fontId="4" fillId="0" borderId="0" xfId="1" applyFont="1" applyAlignment="1">
      <alignment horizontal="right" vertical="top" wrapText="1"/>
    </xf>
    <xf numFmtId="164" fontId="4" fillId="3" borderId="18" xfId="2" applyNumberFormat="1" applyFont="1" applyFill="1" applyBorder="1" applyAlignment="1" applyProtection="1">
      <alignment horizontal="left" vertical="top" wrapText="1"/>
    </xf>
    <xf numFmtId="4" fontId="4" fillId="3" borderId="10" xfId="1" applyNumberFormat="1" applyFont="1" applyFill="1" applyBorder="1" applyAlignment="1">
      <alignment horizontal="center" vertical="top" wrapText="1"/>
    </xf>
    <xf numFmtId="164" fontId="4" fillId="3" borderId="18" xfId="1" applyNumberFormat="1" applyFont="1" applyFill="1" applyBorder="1" applyAlignment="1">
      <alignment horizontal="right" vertical="top" wrapText="1"/>
    </xf>
    <xf numFmtId="164" fontId="4" fillId="3" borderId="18" xfId="1" applyNumberFormat="1" applyFont="1" applyFill="1" applyBorder="1" applyAlignment="1">
      <alignment horizontal="center" vertical="top" wrapText="1"/>
    </xf>
    <xf numFmtId="0" fontId="4" fillId="5" borderId="19" xfId="1" applyFont="1" applyFill="1" applyBorder="1" applyAlignment="1">
      <alignment vertical="top" wrapText="1"/>
    </xf>
    <xf numFmtId="3" fontId="4" fillId="3" borderId="20" xfId="2" applyNumberFormat="1" applyFont="1" applyFill="1" applyBorder="1" applyAlignment="1" applyProtection="1">
      <alignment horizontal="right" vertical="top" wrapText="1"/>
    </xf>
    <xf numFmtId="4" fontId="4" fillId="3" borderId="1" xfId="1" applyNumberFormat="1" applyFont="1" applyFill="1" applyBorder="1" applyAlignment="1">
      <alignment horizontal="center" vertical="top" wrapText="1"/>
    </xf>
    <xf numFmtId="164" fontId="4" fillId="3" borderId="20" xfId="1" applyNumberFormat="1" applyFont="1" applyFill="1" applyBorder="1" applyAlignment="1">
      <alignment horizontal="center" vertical="top" wrapText="1"/>
    </xf>
    <xf numFmtId="164" fontId="10" fillId="3" borderId="20" xfId="1" applyNumberFormat="1" applyFont="1" applyFill="1" applyBorder="1" applyAlignment="1">
      <alignment horizontal="center" vertical="top" wrapText="1"/>
    </xf>
    <xf numFmtId="0" fontId="4" fillId="5" borderId="17" xfId="1" applyFont="1" applyFill="1" applyBorder="1" applyAlignment="1">
      <alignment vertical="top" wrapText="1"/>
    </xf>
    <xf numFmtId="3" fontId="4" fillId="3" borderId="20" xfId="2" applyNumberFormat="1" applyFont="1" applyFill="1" applyBorder="1" applyAlignment="1" applyProtection="1">
      <alignment horizontal="center" vertical="top" wrapText="1"/>
    </xf>
    <xf numFmtId="4" fontId="4" fillId="0" borderId="0" xfId="1" applyNumberFormat="1" applyFont="1" applyAlignment="1">
      <alignment horizontal="center" vertical="top" wrapText="1"/>
    </xf>
    <xf numFmtId="164" fontId="11" fillId="3" borderId="20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0" borderId="3" xfId="1" applyBorder="1" applyAlignment="1">
      <alignment horizontal="center"/>
    </xf>
    <xf numFmtId="0" fontId="4" fillId="6" borderId="21" xfId="1" applyFont="1" applyFill="1" applyBorder="1" applyAlignment="1">
      <alignment horizontal="center"/>
    </xf>
    <xf numFmtId="0" fontId="4" fillId="6" borderId="22" xfId="1" applyFont="1" applyFill="1" applyBorder="1"/>
    <xf numFmtId="7" fontId="6" fillId="6" borderId="23" xfId="1" applyNumberFormat="1" applyFont="1" applyFill="1" applyBorder="1"/>
    <xf numFmtId="4" fontId="6" fillId="7" borderId="22" xfId="2" applyNumberFormat="1" applyFont="1" applyFill="1" applyBorder="1" applyProtection="1">
      <protection locked="0"/>
    </xf>
    <xf numFmtId="0" fontId="6" fillId="7" borderId="22" xfId="4" applyNumberFormat="1" applyFont="1" applyFill="1" applyBorder="1" applyAlignment="1" applyProtection="1">
      <alignment horizontal="right"/>
    </xf>
    <xf numFmtId="164" fontId="1" fillId="7" borderId="22" xfId="1" applyNumberFormat="1" applyFill="1" applyBorder="1" applyProtection="1">
      <protection locked="0"/>
    </xf>
    <xf numFmtId="164" fontId="1" fillId="7" borderId="24" xfId="1" applyNumberFormat="1" applyFill="1" applyBorder="1" applyProtection="1">
      <protection locked="0"/>
    </xf>
    <xf numFmtId="7" fontId="6" fillId="0" borderId="7" xfId="1" applyNumberFormat="1" applyFont="1" applyBorder="1" applyAlignment="1">
      <alignment horizontal="right"/>
    </xf>
    <xf numFmtId="5" fontId="6" fillId="0" borderId="0" xfId="1" applyNumberFormat="1" applyFont="1" applyProtection="1">
      <protection locked="0"/>
    </xf>
    <xf numFmtId="168" fontId="6" fillId="0" borderId="0" xfId="4" applyNumberFormat="1" applyFont="1" applyFill="1" applyBorder="1" applyAlignment="1" applyProtection="1">
      <alignment horizontal="right"/>
      <protection locked="0"/>
    </xf>
    <xf numFmtId="7" fontId="6" fillId="0" borderId="0" xfId="1" applyNumberFormat="1" applyFont="1" applyAlignment="1" applyProtection="1">
      <alignment horizontal="right"/>
      <protection locked="0"/>
    </xf>
    <xf numFmtId="0" fontId="1" fillId="0" borderId="1" xfId="1" applyBorder="1" applyProtection="1">
      <protection locked="0"/>
    </xf>
    <xf numFmtId="0" fontId="1" fillId="0" borderId="1" xfId="1" applyBorder="1"/>
    <xf numFmtId="0" fontId="1" fillId="0" borderId="25" xfId="1" quotePrefix="1" applyBorder="1" applyAlignment="1">
      <alignment horizontal="center"/>
    </xf>
    <xf numFmtId="0" fontId="1" fillId="0" borderId="5" xfId="1" applyBorder="1" applyAlignment="1">
      <alignment horizontal="left" indent="1"/>
    </xf>
    <xf numFmtId="7" fontId="6" fillId="0" borderId="26" xfId="1" applyNumberFormat="1" applyFont="1" applyBorder="1"/>
    <xf numFmtId="4" fontId="6" fillId="8" borderId="26" xfId="2" applyNumberFormat="1" applyFont="1" applyFill="1" applyBorder="1" applyProtection="1">
      <protection locked="0"/>
    </xf>
    <xf numFmtId="164" fontId="6" fillId="2" borderId="27" xfId="4" applyNumberFormat="1" applyFont="1" applyFill="1" applyBorder="1" applyAlignment="1" applyProtection="1">
      <alignment horizontal="right"/>
    </xf>
    <xf numFmtId="164" fontId="1" fillId="8" borderId="5" xfId="1" applyNumberFormat="1" applyFill="1" applyBorder="1" applyProtection="1">
      <protection locked="0"/>
    </xf>
    <xf numFmtId="164" fontId="1" fillId="8" borderId="28" xfId="1" applyNumberFormat="1" applyFill="1" applyBorder="1" applyProtection="1">
      <protection locked="0"/>
    </xf>
    <xf numFmtId="164" fontId="6" fillId="2" borderId="29" xfId="4" applyNumberFormat="1" applyFont="1" applyFill="1" applyBorder="1" applyAlignment="1" applyProtection="1">
      <alignment horizontal="right"/>
    </xf>
    <xf numFmtId="0" fontId="1" fillId="0" borderId="30" xfId="1" quotePrefix="1" applyBorder="1" applyAlignment="1">
      <alignment horizontal="center"/>
    </xf>
    <xf numFmtId="0" fontId="1" fillId="0" borderId="31" xfId="1" applyBorder="1" applyAlignment="1">
      <alignment horizontal="left" indent="1"/>
    </xf>
    <xf numFmtId="7" fontId="6" fillId="0" borderId="32" xfId="1" applyNumberFormat="1" applyFont="1" applyBorder="1"/>
    <xf numFmtId="4" fontId="6" fillId="8" borderId="33" xfId="2" applyNumberFormat="1" applyFont="1" applyFill="1" applyBorder="1" applyProtection="1">
      <protection locked="0"/>
    </xf>
    <xf numFmtId="164" fontId="6" fillId="2" borderId="34" xfId="4" applyNumberFormat="1" applyFont="1" applyFill="1" applyBorder="1" applyAlignment="1" applyProtection="1">
      <alignment horizontal="right"/>
    </xf>
    <xf numFmtId="164" fontId="1" fillId="8" borderId="2" xfId="1" applyNumberFormat="1" applyFill="1" applyBorder="1" applyProtection="1">
      <protection locked="0"/>
    </xf>
    <xf numFmtId="164" fontId="1" fillId="8" borderId="35" xfId="1" applyNumberFormat="1" applyFill="1" applyBorder="1" applyProtection="1">
      <protection locked="0"/>
    </xf>
    <xf numFmtId="0" fontId="1" fillId="0" borderId="8" xfId="1" applyBorder="1" applyAlignment="1">
      <alignment horizontal="center"/>
    </xf>
    <xf numFmtId="10" fontId="4" fillId="0" borderId="8" xfId="1" applyNumberFormat="1" applyFont="1" applyBorder="1" applyAlignment="1" applyProtection="1">
      <alignment horizontal="center"/>
      <protection hidden="1"/>
    </xf>
    <xf numFmtId="0" fontId="4" fillId="0" borderId="7" xfId="1" applyFont="1" applyBorder="1" applyAlignment="1">
      <alignment horizontal="right"/>
    </xf>
    <xf numFmtId="7" fontId="6" fillId="0" borderId="8" xfId="1" applyNumberFormat="1" applyFont="1" applyBorder="1"/>
    <xf numFmtId="4" fontId="1" fillId="6" borderId="8" xfId="1" applyNumberFormat="1" applyFill="1" applyBorder="1" applyProtection="1">
      <protection locked="0"/>
    </xf>
    <xf numFmtId="164" fontId="6" fillId="2" borderId="8" xfId="4" applyNumberFormat="1" applyFont="1" applyFill="1" applyBorder="1" applyAlignment="1" applyProtection="1">
      <alignment horizontal="right"/>
    </xf>
    <xf numFmtId="164" fontId="6" fillId="2" borderId="7" xfId="2" applyNumberFormat="1" applyFont="1" applyFill="1" applyBorder="1" applyProtection="1"/>
    <xf numFmtId="0" fontId="4" fillId="6" borderId="36" xfId="1" applyFont="1" applyFill="1" applyBorder="1" applyAlignment="1">
      <alignment horizontal="center"/>
    </xf>
    <xf numFmtId="0" fontId="4" fillId="6" borderId="37" xfId="1" applyFont="1" applyFill="1" applyBorder="1"/>
    <xf numFmtId="4" fontId="6" fillId="7" borderId="37" xfId="2" applyNumberFormat="1" applyFont="1" applyFill="1" applyBorder="1" applyProtection="1">
      <protection locked="0"/>
    </xf>
    <xf numFmtId="0" fontId="6" fillId="7" borderId="37" xfId="4" applyNumberFormat="1" applyFont="1" applyFill="1" applyBorder="1" applyAlignment="1" applyProtection="1">
      <alignment horizontal="right"/>
    </xf>
    <xf numFmtId="164" fontId="1" fillId="7" borderId="37" xfId="1" applyNumberFormat="1" applyFill="1" applyBorder="1" applyProtection="1">
      <protection locked="0"/>
    </xf>
    <xf numFmtId="164" fontId="1" fillId="7" borderId="38" xfId="1" applyNumberFormat="1" applyFill="1" applyBorder="1" applyProtection="1">
      <protection locked="0"/>
    </xf>
    <xf numFmtId="164" fontId="1" fillId="8" borderId="39" xfId="1" applyNumberFormat="1" applyFill="1" applyBorder="1" applyProtection="1">
      <protection locked="0"/>
    </xf>
    <xf numFmtId="164" fontId="1" fillId="8" borderId="40" xfId="1" applyNumberFormat="1" applyFill="1" applyBorder="1" applyProtection="1">
      <protection locked="0"/>
    </xf>
    <xf numFmtId="4" fontId="6" fillId="8" borderId="41" xfId="2" applyNumberFormat="1" applyFont="1" applyFill="1" applyBorder="1" applyProtection="1">
      <protection locked="0"/>
    </xf>
    <xf numFmtId="7" fontId="6" fillId="0" borderId="42" xfId="1" applyNumberFormat="1" applyFont="1" applyBorder="1" applyAlignment="1">
      <alignment horizontal="right"/>
    </xf>
    <xf numFmtId="10" fontId="4" fillId="0" borderId="17" xfId="1" applyNumberFormat="1" applyFont="1" applyBorder="1" applyAlignment="1" applyProtection="1">
      <alignment horizontal="center"/>
      <protection hidden="1"/>
    </xf>
    <xf numFmtId="0" fontId="4" fillId="0" borderId="2" xfId="1" applyFont="1" applyBorder="1" applyAlignment="1">
      <alignment horizontal="right"/>
    </xf>
    <xf numFmtId="7" fontId="6" fillId="0" borderId="17" xfId="1" applyNumberFormat="1" applyFont="1" applyBorder="1"/>
    <xf numFmtId="4" fontId="1" fillId="6" borderId="17" xfId="1" applyNumberFormat="1" applyFill="1" applyBorder="1" applyProtection="1">
      <protection locked="0"/>
    </xf>
    <xf numFmtId="164" fontId="6" fillId="2" borderId="2" xfId="2" applyNumberFormat="1" applyFont="1" applyFill="1" applyBorder="1" applyProtection="1"/>
    <xf numFmtId="0" fontId="4" fillId="6" borderId="43" xfId="1" applyFont="1" applyFill="1" applyBorder="1" applyAlignment="1">
      <alignment horizontal="center"/>
    </xf>
    <xf numFmtId="0" fontId="4" fillId="6" borderId="10" xfId="1" applyFont="1" applyFill="1" applyBorder="1"/>
    <xf numFmtId="4" fontId="6" fillId="7" borderId="10" xfId="2" applyNumberFormat="1" applyFont="1" applyFill="1" applyBorder="1" applyProtection="1">
      <protection locked="0"/>
    </xf>
    <xf numFmtId="4" fontId="6" fillId="7" borderId="37" xfId="4" applyNumberFormat="1" applyFont="1" applyFill="1" applyBorder="1" applyAlignment="1" applyProtection="1">
      <alignment horizontal="right"/>
    </xf>
    <xf numFmtId="0" fontId="1" fillId="0" borderId="44" xfId="1" quotePrefix="1" applyBorder="1" applyAlignment="1">
      <alignment horizontal="center"/>
    </xf>
    <xf numFmtId="0" fontId="1" fillId="0" borderId="45" xfId="1" applyBorder="1" applyAlignment="1">
      <alignment horizontal="left" indent="1"/>
    </xf>
    <xf numFmtId="7" fontId="6" fillId="0" borderId="46" xfId="1" applyNumberFormat="1" applyFont="1" applyBorder="1"/>
    <xf numFmtId="4" fontId="6" fillId="8" borderId="47" xfId="2" applyNumberFormat="1" applyFont="1" applyFill="1" applyBorder="1" applyProtection="1">
      <protection locked="0"/>
    </xf>
    <xf numFmtId="0" fontId="1" fillId="0" borderId="44" xfId="1" applyBorder="1" applyAlignment="1">
      <alignment horizontal="center"/>
    </xf>
    <xf numFmtId="164" fontId="6" fillId="2" borderId="17" xfId="4" applyNumberFormat="1" applyFont="1" applyFill="1" applyBorder="1" applyAlignment="1" applyProtection="1">
      <alignment horizontal="right"/>
    </xf>
    <xf numFmtId="164" fontId="6" fillId="2" borderId="48" xfId="2" applyNumberFormat="1" applyFont="1" applyFill="1" applyBorder="1" applyProtection="1"/>
    <xf numFmtId="4" fontId="6" fillId="8" borderId="45" xfId="2" applyNumberFormat="1" applyFont="1" applyFill="1" applyBorder="1" applyProtection="1">
      <protection locked="0"/>
    </xf>
    <xf numFmtId="164" fontId="1" fillId="8" borderId="45" xfId="1" applyNumberFormat="1" applyFill="1" applyBorder="1" applyProtection="1">
      <protection locked="0"/>
    </xf>
    <xf numFmtId="164" fontId="1" fillId="8" borderId="49" xfId="1" applyNumberFormat="1" applyFill="1" applyBorder="1" applyProtection="1">
      <protection locked="0"/>
    </xf>
    <xf numFmtId="0" fontId="1" fillId="0" borderId="50" xfId="1" quotePrefix="1" applyBorder="1" applyAlignment="1">
      <alignment horizontal="center"/>
    </xf>
    <xf numFmtId="0" fontId="1" fillId="0" borderId="51" xfId="1" applyBorder="1" applyAlignment="1">
      <alignment horizontal="left" indent="1"/>
    </xf>
    <xf numFmtId="7" fontId="6" fillId="0" borderId="52" xfId="1" applyNumberFormat="1" applyFont="1" applyBorder="1"/>
    <xf numFmtId="164" fontId="1" fillId="8" borderId="42" xfId="1" applyNumberFormat="1" applyFill="1" applyBorder="1" applyProtection="1">
      <protection locked="0"/>
    </xf>
    <xf numFmtId="164" fontId="1" fillId="8" borderId="53" xfId="1" applyNumberFormat="1" applyFill="1" applyBorder="1" applyProtection="1">
      <protection locked="0"/>
    </xf>
    <xf numFmtId="4" fontId="6" fillId="8" borderId="54" xfId="2" applyNumberFormat="1" applyFont="1" applyFill="1" applyBorder="1" applyProtection="1">
      <protection locked="0"/>
    </xf>
    <xf numFmtId="4" fontId="6" fillId="8" borderId="55" xfId="2" applyNumberFormat="1" applyFont="1" applyFill="1" applyBorder="1" applyProtection="1">
      <protection locked="0"/>
    </xf>
    <xf numFmtId="164" fontId="1" fillId="8" borderId="31" xfId="1" applyNumberFormat="1" applyFill="1" applyBorder="1" applyProtection="1">
      <protection locked="0"/>
    </xf>
    <xf numFmtId="164" fontId="1" fillId="8" borderId="56" xfId="1" applyNumberFormat="1" applyFill="1" applyBorder="1" applyProtection="1">
      <protection locked="0"/>
    </xf>
    <xf numFmtId="0" fontId="4" fillId="6" borderId="57" xfId="1" applyFont="1" applyFill="1" applyBorder="1" applyAlignment="1">
      <alignment horizontal="center"/>
    </xf>
    <xf numFmtId="0" fontId="4" fillId="6" borderId="11" xfId="1" applyFont="1" applyFill="1" applyBorder="1"/>
    <xf numFmtId="7" fontId="6" fillId="6" borderId="19" xfId="1" applyNumberFormat="1" applyFont="1" applyFill="1" applyBorder="1"/>
    <xf numFmtId="4" fontId="1" fillId="6" borderId="58" xfId="2" applyNumberFormat="1" applyFont="1" applyFill="1" applyBorder="1" applyProtection="1">
      <protection locked="0"/>
    </xf>
    <xf numFmtId="164" fontId="6" fillId="2" borderId="12" xfId="4" applyNumberFormat="1" applyFont="1" applyFill="1" applyBorder="1" applyAlignment="1" applyProtection="1">
      <alignment horizontal="right"/>
    </xf>
    <xf numFmtId="164" fontId="1" fillId="8" borderId="59" xfId="1" applyNumberFormat="1" applyFill="1" applyBorder="1" applyProtection="1">
      <protection locked="0"/>
    </xf>
    <xf numFmtId="164" fontId="1" fillId="8" borderId="60" xfId="1" applyNumberFormat="1" applyFill="1" applyBorder="1" applyProtection="1">
      <protection locked="0"/>
    </xf>
    <xf numFmtId="4" fontId="6" fillId="8" borderId="61" xfId="2" applyNumberFormat="1" applyFont="1" applyFill="1" applyBorder="1" applyProtection="1">
      <protection locked="0"/>
    </xf>
    <xf numFmtId="164" fontId="6" fillId="2" borderId="62" xfId="4" applyNumberFormat="1" applyFont="1" applyFill="1" applyBorder="1" applyAlignment="1" applyProtection="1">
      <alignment horizontal="right"/>
    </xf>
    <xf numFmtId="4" fontId="6" fillId="8" borderId="63" xfId="2" applyNumberFormat="1" applyFont="1" applyFill="1" applyBorder="1" applyProtection="1">
      <protection locked="0"/>
    </xf>
    <xf numFmtId="164" fontId="6" fillId="2" borderId="64" xfId="4" applyNumberFormat="1" applyFont="1" applyFill="1" applyBorder="1" applyAlignment="1" applyProtection="1">
      <alignment horizontal="right"/>
    </xf>
    <xf numFmtId="164" fontId="1" fillId="8" borderId="8" xfId="1" applyNumberFormat="1" applyFill="1" applyBorder="1" applyProtection="1">
      <protection locked="0"/>
    </xf>
    <xf numFmtId="164" fontId="1" fillId="8" borderId="65" xfId="1" applyNumberFormat="1" applyFill="1" applyBorder="1" applyProtection="1">
      <protection locked="0"/>
    </xf>
    <xf numFmtId="4" fontId="6" fillId="8" borderId="31" xfId="2" applyNumberFormat="1" applyFont="1" applyFill="1" applyBorder="1" applyProtection="1">
      <protection locked="0"/>
    </xf>
    <xf numFmtId="164" fontId="6" fillId="2" borderId="66" xfId="4" applyNumberFormat="1" applyFont="1" applyFill="1" applyBorder="1" applyAlignment="1" applyProtection="1">
      <alignment horizontal="right"/>
    </xf>
    <xf numFmtId="164" fontId="1" fillId="8" borderId="32" xfId="1" applyNumberFormat="1" applyFill="1" applyBorder="1" applyProtection="1">
      <protection locked="0"/>
    </xf>
    <xf numFmtId="164" fontId="1" fillId="8" borderId="67" xfId="1" applyNumberFormat="1" applyFill="1" applyBorder="1" applyProtection="1">
      <protection locked="0"/>
    </xf>
    <xf numFmtId="0" fontId="10" fillId="6" borderId="11" xfId="1" applyFont="1" applyFill="1" applyBorder="1"/>
    <xf numFmtId="7" fontId="6" fillId="6" borderId="68" xfId="1" applyNumberFormat="1" applyFont="1" applyFill="1" applyBorder="1"/>
    <xf numFmtId="4" fontId="6" fillId="7" borderId="9" xfId="2" applyNumberFormat="1" applyFont="1" applyFill="1" applyBorder="1" applyProtection="1">
      <protection locked="0"/>
    </xf>
    <xf numFmtId="164" fontId="6" fillId="2" borderId="69" xfId="4" applyNumberFormat="1" applyFont="1" applyFill="1" applyBorder="1" applyAlignment="1" applyProtection="1">
      <alignment horizontal="right"/>
    </xf>
    <xf numFmtId="4" fontId="6" fillId="8" borderId="70" xfId="2" applyNumberFormat="1" applyFont="1" applyFill="1" applyBorder="1" applyProtection="1">
      <protection locked="0"/>
    </xf>
    <xf numFmtId="0" fontId="1" fillId="0" borderId="3" xfId="1" applyBorder="1"/>
    <xf numFmtId="0" fontId="3" fillId="0" borderId="32" xfId="1" applyFont="1" applyBorder="1" applyAlignment="1">
      <alignment horizontal="right"/>
    </xf>
    <xf numFmtId="4" fontId="3" fillId="5" borderId="55" xfId="2" applyNumberFormat="1" applyFont="1" applyFill="1" applyBorder="1" applyAlignment="1" applyProtection="1">
      <alignment horizontal="right" wrapText="1"/>
      <protection locked="0"/>
    </xf>
    <xf numFmtId="164" fontId="6" fillId="8" borderId="32" xfId="4" applyNumberFormat="1" applyFont="1" applyFill="1" applyBorder="1" applyAlignment="1" applyProtection="1">
      <alignment horizontal="right"/>
      <protection locked="0"/>
    </xf>
    <xf numFmtId="164" fontId="6" fillId="8" borderId="67" xfId="4" applyNumberFormat="1" applyFont="1" applyFill="1" applyBorder="1" applyAlignment="1" applyProtection="1">
      <alignment horizontal="right"/>
      <protection locked="0"/>
    </xf>
    <xf numFmtId="0" fontId="1" fillId="0" borderId="8" xfId="1" applyBorder="1"/>
    <xf numFmtId="164" fontId="3" fillId="0" borderId="17" xfId="1" applyNumberFormat="1" applyFont="1" applyBorder="1" applyAlignment="1">
      <alignment horizontal="right"/>
    </xf>
    <xf numFmtId="164" fontId="3" fillId="0" borderId="17" xfId="2" applyNumberFormat="1" applyFont="1" applyBorder="1" applyAlignment="1">
      <alignment horizontal="right" wrapText="1"/>
    </xf>
    <xf numFmtId="0" fontId="4" fillId="6" borderId="71" xfId="1" applyFont="1" applyFill="1" applyBorder="1"/>
    <xf numFmtId="4" fontId="6" fillId="7" borderId="58" xfId="2" applyNumberFormat="1" applyFont="1" applyFill="1" applyBorder="1" applyProtection="1">
      <protection locked="0"/>
    </xf>
    <xf numFmtId="0" fontId="3" fillId="0" borderId="46" xfId="1" applyFont="1" applyBorder="1" applyAlignment="1">
      <alignment horizontal="right"/>
    </xf>
    <xf numFmtId="4" fontId="3" fillId="5" borderId="45" xfId="2" applyNumberFormat="1" applyFont="1" applyFill="1" applyBorder="1" applyAlignment="1" applyProtection="1">
      <alignment horizontal="right" wrapText="1"/>
      <protection locked="0"/>
    </xf>
    <xf numFmtId="164" fontId="3" fillId="5" borderId="46" xfId="1" applyNumberFormat="1" applyFont="1" applyFill="1" applyBorder="1" applyAlignment="1" applyProtection="1">
      <alignment horizontal="right" wrapText="1"/>
      <protection locked="0"/>
    </xf>
    <xf numFmtId="164" fontId="3" fillId="5" borderId="72" xfId="1" applyNumberFormat="1" applyFont="1" applyFill="1" applyBorder="1" applyAlignment="1" applyProtection="1">
      <alignment horizontal="right" wrapText="1"/>
      <protection locked="0"/>
    </xf>
    <xf numFmtId="0" fontId="3" fillId="0" borderId="42" xfId="1" applyFont="1" applyBorder="1" applyAlignment="1">
      <alignment horizontal="right"/>
    </xf>
    <xf numFmtId="0" fontId="1" fillId="0" borderId="45" xfId="1" applyBorder="1" applyProtection="1">
      <protection locked="0"/>
    </xf>
    <xf numFmtId="0" fontId="1" fillId="0" borderId="46" xfId="1" applyBorder="1" applyProtection="1">
      <protection locked="0"/>
    </xf>
    <xf numFmtId="0" fontId="1" fillId="0" borderId="46" xfId="1" applyBorder="1"/>
    <xf numFmtId="164" fontId="6" fillId="2" borderId="46" xfId="4" applyNumberFormat="1" applyFont="1" applyFill="1" applyBorder="1" applyAlignment="1" applyProtection="1">
      <alignment horizontal="right"/>
    </xf>
    <xf numFmtId="0" fontId="1" fillId="0" borderId="50" xfId="1" applyBorder="1" applyAlignment="1">
      <alignment horizontal="center"/>
    </xf>
    <xf numFmtId="164" fontId="6" fillId="2" borderId="52" xfId="4" applyNumberFormat="1" applyFont="1" applyFill="1" applyBorder="1" applyAlignment="1" applyProtection="1">
      <alignment horizontal="right"/>
    </xf>
    <xf numFmtId="4" fontId="6" fillId="8" borderId="46" xfId="2" applyNumberFormat="1" applyFont="1" applyFill="1" applyBorder="1" applyProtection="1">
      <protection locked="0"/>
    </xf>
    <xf numFmtId="0" fontId="1" fillId="0" borderId="30" xfId="1" applyBorder="1" applyAlignment="1">
      <alignment horizontal="center"/>
    </xf>
    <xf numFmtId="4" fontId="6" fillId="8" borderId="73" xfId="2" applyNumberFormat="1" applyFont="1" applyFill="1" applyBorder="1" applyProtection="1">
      <protection locked="0"/>
    </xf>
    <xf numFmtId="164" fontId="6" fillId="2" borderId="32" xfId="4" applyNumberFormat="1" applyFont="1" applyFill="1" applyBorder="1" applyAlignment="1" applyProtection="1">
      <alignment horizontal="right"/>
    </xf>
    <xf numFmtId="0" fontId="4" fillId="0" borderId="42" xfId="1" applyFont="1" applyBorder="1" applyAlignment="1">
      <alignment horizontal="right"/>
    </xf>
    <xf numFmtId="164" fontId="6" fillId="2" borderId="41" xfId="2" applyNumberFormat="1" applyFont="1" applyFill="1" applyBorder="1" applyProtection="1"/>
    <xf numFmtId="4" fontId="6" fillId="8" borderId="74" xfId="2" applyNumberFormat="1" applyFont="1" applyFill="1" applyBorder="1" applyProtection="1">
      <protection locked="0"/>
    </xf>
    <xf numFmtId="164" fontId="6" fillId="2" borderId="75" xfId="4" applyNumberFormat="1" applyFont="1" applyFill="1" applyBorder="1" applyAlignment="1" applyProtection="1">
      <alignment horizontal="right"/>
    </xf>
    <xf numFmtId="0" fontId="12" fillId="0" borderId="45" xfId="1" applyFont="1" applyBorder="1" applyAlignment="1">
      <alignment horizontal="left" indent="1"/>
    </xf>
    <xf numFmtId="0" fontId="1" fillId="0" borderId="42" xfId="1" applyBorder="1" applyAlignment="1">
      <alignment horizontal="left" indent="1"/>
    </xf>
    <xf numFmtId="4" fontId="6" fillId="8" borderId="76" xfId="2" applyNumberFormat="1" applyFont="1" applyFill="1" applyBorder="1" applyProtection="1">
      <protection locked="0"/>
    </xf>
    <xf numFmtId="4" fontId="3" fillId="5" borderId="77" xfId="2" applyNumberFormat="1" applyFont="1" applyFill="1" applyBorder="1" applyAlignment="1" applyProtection="1">
      <alignment horizontal="right" wrapText="1"/>
      <protection locked="0"/>
    </xf>
    <xf numFmtId="0" fontId="1" fillId="0" borderId="46" xfId="1" applyBorder="1" applyAlignment="1">
      <alignment horizontal="left" indent="1"/>
    </xf>
    <xf numFmtId="4" fontId="3" fillId="5" borderId="51" xfId="2" applyNumberFormat="1" applyFont="1" applyFill="1" applyBorder="1" applyAlignment="1" applyProtection="1">
      <alignment horizontal="right" wrapText="1"/>
      <protection locked="0"/>
    </xf>
    <xf numFmtId="164" fontId="1" fillId="8" borderId="46" xfId="1" applyNumberFormat="1" applyFill="1" applyBorder="1" applyProtection="1">
      <protection locked="0"/>
    </xf>
    <xf numFmtId="164" fontId="1" fillId="8" borderId="72" xfId="1" applyNumberFormat="1" applyFill="1" applyBorder="1" applyProtection="1">
      <protection locked="0"/>
    </xf>
    <xf numFmtId="164" fontId="6" fillId="2" borderId="26" xfId="4" applyNumberFormat="1" applyFont="1" applyFill="1" applyBorder="1" applyAlignment="1" applyProtection="1">
      <alignment horizontal="right"/>
    </xf>
    <xf numFmtId="4" fontId="6" fillId="8" borderId="51" xfId="2" applyNumberFormat="1" applyFont="1" applyFill="1" applyBorder="1" applyProtection="1">
      <protection locked="0"/>
    </xf>
    <xf numFmtId="164" fontId="1" fillId="8" borderId="51" xfId="1" applyNumberFormat="1" applyFill="1" applyBorder="1" applyProtection="1">
      <protection locked="0"/>
    </xf>
    <xf numFmtId="164" fontId="1" fillId="8" borderId="52" xfId="1" applyNumberFormat="1" applyFill="1" applyBorder="1" applyProtection="1">
      <protection locked="0"/>
    </xf>
    <xf numFmtId="164" fontId="1" fillId="8" borderId="78" xfId="1" applyNumberFormat="1" applyFill="1" applyBorder="1" applyProtection="1">
      <protection locked="0"/>
    </xf>
    <xf numFmtId="0" fontId="1" fillId="0" borderId="51" xfId="1" applyBorder="1" applyProtection="1">
      <protection locked="0"/>
    </xf>
    <xf numFmtId="0" fontId="1" fillId="0" borderId="52" xfId="1" applyBorder="1" applyProtection="1">
      <protection locked="0"/>
    </xf>
    <xf numFmtId="0" fontId="1" fillId="0" borderId="52" xfId="1" applyBorder="1"/>
    <xf numFmtId="0" fontId="1" fillId="0" borderId="79" xfId="1" applyBorder="1" applyAlignment="1">
      <alignment horizontal="center"/>
    </xf>
    <xf numFmtId="7" fontId="6" fillId="0" borderId="45" xfId="1" applyNumberFormat="1" applyFont="1" applyBorder="1"/>
    <xf numFmtId="0" fontId="1" fillId="0" borderId="31" xfId="1" applyBorder="1" applyProtection="1">
      <protection locked="0"/>
    </xf>
    <xf numFmtId="0" fontId="1" fillId="0" borderId="32" xfId="1" applyBorder="1" applyProtection="1">
      <protection locked="0"/>
    </xf>
    <xf numFmtId="0" fontId="1" fillId="0" borderId="32" xfId="1" applyBorder="1"/>
    <xf numFmtId="164" fontId="6" fillId="2" borderId="80" xfId="4" applyNumberFormat="1" applyFont="1" applyFill="1" applyBorder="1" applyAlignment="1" applyProtection="1">
      <alignment horizontal="right"/>
    </xf>
    <xf numFmtId="0" fontId="1" fillId="0" borderId="5" xfId="1" applyBorder="1" applyProtection="1">
      <protection locked="0"/>
    </xf>
    <xf numFmtId="0" fontId="1" fillId="0" borderId="26" xfId="1" applyBorder="1" applyProtection="1">
      <protection locked="0"/>
    </xf>
    <xf numFmtId="0" fontId="1" fillId="0" borderId="26" xfId="1" applyBorder="1"/>
    <xf numFmtId="4" fontId="6" fillId="8" borderId="81" xfId="2" applyNumberFormat="1" applyFont="1" applyFill="1" applyBorder="1" applyProtection="1">
      <protection locked="0"/>
    </xf>
    <xf numFmtId="164" fontId="1" fillId="8" borderId="82" xfId="1" applyNumberFormat="1" applyFill="1" applyBorder="1" applyProtection="1">
      <protection locked="0"/>
    </xf>
    <xf numFmtId="4" fontId="6" fillId="8" borderId="32" xfId="2" applyNumberFormat="1" applyFont="1" applyFill="1" applyBorder="1" applyProtection="1">
      <protection locked="0"/>
    </xf>
    <xf numFmtId="5" fontId="1" fillId="0" borderId="0" xfId="1" applyNumberFormat="1" applyProtection="1">
      <protection locked="0"/>
    </xf>
    <xf numFmtId="164" fontId="6" fillId="2" borderId="15" xfId="4" applyNumberFormat="1" applyFont="1" applyFill="1" applyBorder="1" applyAlignment="1" applyProtection="1">
      <alignment horizontal="right"/>
    </xf>
    <xf numFmtId="0" fontId="4" fillId="0" borderId="83" xfId="1" applyFont="1" applyBorder="1" applyAlignment="1">
      <alignment horizontal="right"/>
    </xf>
    <xf numFmtId="0" fontId="4" fillId="6" borderId="84" xfId="1" applyFont="1" applyFill="1" applyBorder="1" applyAlignment="1">
      <alignment horizontal="center"/>
    </xf>
    <xf numFmtId="164" fontId="6" fillId="7" borderId="37" xfId="4" applyNumberFormat="1" applyFont="1" applyFill="1" applyBorder="1" applyAlignment="1" applyProtection="1">
      <alignment horizontal="right"/>
    </xf>
    <xf numFmtId="0" fontId="1" fillId="0" borderId="32" xfId="1" applyBorder="1" applyAlignment="1">
      <alignment horizontal="left" indent="1"/>
    </xf>
    <xf numFmtId="4" fontId="3" fillId="5" borderId="31" xfId="2" applyNumberFormat="1" applyFont="1" applyFill="1" applyBorder="1" applyAlignment="1" applyProtection="1">
      <alignment horizontal="right" wrapText="1"/>
      <protection locked="0"/>
    </xf>
    <xf numFmtId="164" fontId="3" fillId="5" borderId="32" xfId="1" applyNumberFormat="1" applyFont="1" applyFill="1" applyBorder="1" applyAlignment="1" applyProtection="1">
      <alignment horizontal="right" wrapText="1"/>
      <protection locked="0"/>
    </xf>
    <xf numFmtId="164" fontId="3" fillId="5" borderId="67" xfId="1" applyNumberFormat="1" applyFont="1" applyFill="1" applyBorder="1" applyAlignment="1" applyProtection="1">
      <alignment horizontal="right" wrapText="1"/>
      <protection locked="0"/>
    </xf>
    <xf numFmtId="4" fontId="6" fillId="7" borderId="85" xfId="2" applyNumberFormat="1" applyFont="1" applyFill="1" applyBorder="1" applyProtection="1">
      <protection locked="0"/>
    </xf>
    <xf numFmtId="4" fontId="6" fillId="7" borderId="86" xfId="4" applyNumberFormat="1" applyFont="1" applyFill="1" applyBorder="1" applyAlignment="1" applyProtection="1">
      <alignment horizontal="right"/>
    </xf>
    <xf numFmtId="0" fontId="1" fillId="0" borderId="87" xfId="1" applyBorder="1" applyAlignment="1">
      <alignment horizontal="center"/>
    </xf>
    <xf numFmtId="0" fontId="1" fillId="0" borderId="83" xfId="1" applyBorder="1" applyAlignment="1">
      <alignment horizontal="left" indent="1"/>
    </xf>
    <xf numFmtId="4" fontId="6" fillId="8" borderId="48" xfId="2" applyNumberFormat="1" applyFont="1" applyFill="1" applyBorder="1" applyProtection="1">
      <protection locked="0"/>
    </xf>
    <xf numFmtId="164" fontId="1" fillId="8" borderId="83" xfId="1" applyNumberFormat="1" applyFill="1" applyBorder="1" applyProtection="1">
      <protection locked="0"/>
    </xf>
    <xf numFmtId="0" fontId="4" fillId="0" borderId="17" xfId="1" applyFont="1" applyBorder="1" applyAlignment="1">
      <alignment horizontal="right"/>
    </xf>
    <xf numFmtId="164" fontId="6" fillId="2" borderId="83" xfId="2" applyNumberFormat="1" applyFont="1" applyFill="1" applyBorder="1" applyProtection="1"/>
    <xf numFmtId="4" fontId="6" fillId="7" borderId="88" xfId="2" applyNumberFormat="1" applyFont="1" applyFill="1" applyBorder="1" applyProtection="1">
      <protection locked="0"/>
    </xf>
    <xf numFmtId="5" fontId="13" fillId="0" borderId="0" xfId="1" applyNumberFormat="1" applyFont="1" applyProtection="1">
      <protection locked="0"/>
    </xf>
    <xf numFmtId="4" fontId="6" fillId="8" borderId="77" xfId="2" applyNumberFormat="1" applyFont="1" applyFill="1" applyBorder="1" applyProtection="1">
      <protection locked="0"/>
    </xf>
    <xf numFmtId="4" fontId="6" fillId="8" borderId="89" xfId="2" applyNumberFormat="1" applyFont="1" applyFill="1" applyBorder="1" applyProtection="1">
      <protection locked="0"/>
    </xf>
    <xf numFmtId="164" fontId="6" fillId="2" borderId="90" xfId="4" applyNumberFormat="1" applyFont="1" applyFill="1" applyBorder="1" applyAlignment="1" applyProtection="1">
      <alignment horizontal="right"/>
    </xf>
    <xf numFmtId="0" fontId="1" fillId="0" borderId="91" xfId="1" applyBorder="1" applyAlignment="1">
      <alignment horizontal="center"/>
    </xf>
    <xf numFmtId="164" fontId="6" fillId="2" borderId="92" xfId="4" applyNumberFormat="1" applyFont="1" applyFill="1" applyBorder="1" applyAlignment="1" applyProtection="1">
      <alignment horizontal="right"/>
    </xf>
    <xf numFmtId="0" fontId="1" fillId="0" borderId="91" xfId="1" applyBorder="1"/>
    <xf numFmtId="164" fontId="3" fillId="5" borderId="45" xfId="1" applyNumberFormat="1" applyFont="1" applyFill="1" applyBorder="1" applyAlignment="1" applyProtection="1">
      <alignment horizontal="right" wrapText="1"/>
      <protection locked="0"/>
    </xf>
    <xf numFmtId="164" fontId="6" fillId="2" borderId="42" xfId="2" applyNumberFormat="1" applyFont="1" applyFill="1" applyBorder="1" applyProtection="1"/>
    <xf numFmtId="164" fontId="6" fillId="2" borderId="93" xfId="2" applyNumberFormat="1" applyFont="1" applyFill="1" applyBorder="1" applyProtection="1"/>
    <xf numFmtId="4" fontId="6" fillId="8" borderId="52" xfId="2" applyNumberFormat="1" applyFont="1" applyFill="1" applyBorder="1" applyProtection="1">
      <protection locked="0"/>
    </xf>
    <xf numFmtId="0" fontId="4" fillId="0" borderId="8" xfId="1" applyFont="1" applyBorder="1" applyAlignment="1">
      <alignment horizontal="right"/>
    </xf>
    <xf numFmtId="164" fontId="6" fillId="2" borderId="65" xfId="2" applyNumberFormat="1" applyFont="1" applyFill="1" applyBorder="1" applyProtection="1"/>
    <xf numFmtId="0" fontId="1" fillId="0" borderId="87" xfId="1" quotePrefix="1" applyBorder="1" applyAlignment="1">
      <alignment horizontal="center"/>
    </xf>
    <xf numFmtId="164" fontId="1" fillId="8" borderId="93" xfId="1" applyNumberFormat="1" applyFill="1" applyBorder="1" applyProtection="1">
      <protection locked="0"/>
    </xf>
    <xf numFmtId="0" fontId="14" fillId="9" borderId="8" xfId="1" applyFont="1" applyFill="1" applyBorder="1" applyAlignment="1">
      <alignment vertical="center"/>
    </xf>
    <xf numFmtId="0" fontId="14" fillId="9" borderId="83" xfId="1" applyFont="1" applyFill="1" applyBorder="1" applyAlignment="1">
      <alignment vertical="center"/>
    </xf>
    <xf numFmtId="0" fontId="14" fillId="9" borderId="83" xfId="1" applyFont="1" applyFill="1" applyBorder="1" applyAlignment="1">
      <alignment horizontal="right" vertical="center"/>
    </xf>
    <xf numFmtId="7" fontId="14" fillId="9" borderId="46" xfId="1" applyNumberFormat="1" applyFont="1" applyFill="1" applyBorder="1"/>
    <xf numFmtId="164" fontId="14" fillId="9" borderId="16" xfId="2" applyNumberFormat="1" applyFont="1" applyFill="1" applyBorder="1" applyAlignment="1" applyProtection="1">
      <alignment vertical="center"/>
    </xf>
    <xf numFmtId="164" fontId="14" fillId="10" borderId="15" xfId="4" applyNumberFormat="1" applyFont="1" applyFill="1" applyBorder="1" applyAlignment="1" applyProtection="1">
      <alignment horizontal="right"/>
    </xf>
    <xf numFmtId="7" fontId="14" fillId="0" borderId="42" xfId="1" applyNumberFormat="1" applyFont="1" applyBorder="1" applyAlignment="1">
      <alignment horizontal="right"/>
    </xf>
    <xf numFmtId="5" fontId="14" fillId="0" borderId="0" xfId="1" applyNumberFormat="1" applyFont="1" applyAlignment="1" applyProtection="1">
      <alignment vertical="center"/>
      <protection locked="0"/>
    </xf>
    <xf numFmtId="168" fontId="14" fillId="0" borderId="0" xfId="4" applyNumberFormat="1" applyFont="1" applyFill="1" applyBorder="1" applyAlignment="1" applyProtection="1">
      <alignment horizontal="right"/>
      <protection locked="0"/>
    </xf>
    <xf numFmtId="7" fontId="14" fillId="0" borderId="0" xfId="1" applyNumberFormat="1" applyFont="1" applyAlignment="1" applyProtection="1">
      <alignment horizontal="right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11" borderId="0" xfId="1" applyFont="1" applyFill="1" applyAlignment="1" applyProtection="1">
      <alignment vertical="center"/>
      <protection locked="0"/>
    </xf>
    <xf numFmtId="0" fontId="14" fillId="11" borderId="0" xfId="1" applyFont="1" applyFill="1" applyAlignment="1">
      <alignment vertical="center"/>
    </xf>
    <xf numFmtId="0" fontId="14" fillId="0" borderId="8" xfId="1" applyFont="1" applyBorder="1" applyAlignment="1">
      <alignment vertical="center"/>
    </xf>
    <xf numFmtId="10" fontId="1" fillId="0" borderId="39" xfId="1" applyNumberFormat="1" applyBorder="1" applyAlignment="1">
      <alignment horizontal="center"/>
    </xf>
    <xf numFmtId="0" fontId="6" fillId="0" borderId="94" xfId="1" applyFont="1" applyBorder="1" applyAlignment="1">
      <alignment horizontal="right"/>
    </xf>
    <xf numFmtId="4" fontId="6" fillId="10" borderId="89" xfId="2" applyNumberFormat="1" applyFont="1" applyFill="1" applyBorder="1" applyProtection="1">
      <protection locked="0"/>
    </xf>
    <xf numFmtId="164" fontId="6" fillId="2" borderId="68" xfId="4" applyNumberFormat="1" applyFont="1" applyFill="1" applyBorder="1" applyAlignment="1" applyProtection="1">
      <alignment horizontal="right"/>
    </xf>
    <xf numFmtId="164" fontId="6" fillId="8" borderId="39" xfId="1" applyNumberFormat="1" applyFont="1" applyFill="1" applyBorder="1" applyAlignment="1" applyProtection="1">
      <alignment horizontal="right"/>
      <protection locked="0"/>
    </xf>
    <xf numFmtId="164" fontId="6" fillId="5" borderId="39" xfId="1" applyNumberFormat="1" applyFont="1" applyFill="1" applyBorder="1" applyAlignment="1" applyProtection="1">
      <alignment horizontal="right"/>
      <protection locked="0"/>
    </xf>
    <xf numFmtId="0" fontId="1" fillId="0" borderId="39" xfId="1" applyBorder="1" applyAlignment="1">
      <alignment horizontal="right"/>
    </xf>
    <xf numFmtId="7" fontId="6" fillId="12" borderId="46" xfId="1" applyNumberFormat="1" applyFont="1" applyFill="1" applyBorder="1"/>
    <xf numFmtId="4" fontId="1" fillId="10" borderId="89" xfId="2" applyNumberFormat="1" applyFont="1" applyFill="1" applyBorder="1" applyAlignment="1" applyProtection="1">
      <alignment horizontal="right"/>
      <protection locked="0"/>
    </xf>
    <xf numFmtId="10" fontId="1" fillId="0" borderId="95" xfId="1" applyNumberFormat="1" applyBorder="1" applyAlignment="1">
      <alignment horizontal="center"/>
    </xf>
    <xf numFmtId="0" fontId="1" fillId="0" borderId="95" xfId="1" applyBorder="1" applyAlignment="1">
      <alignment horizontal="right"/>
    </xf>
    <xf numFmtId="4" fontId="6" fillId="10" borderId="45" xfId="2" applyNumberFormat="1" applyFont="1" applyFill="1" applyBorder="1" applyAlignment="1" applyProtection="1">
      <alignment horizontal="right"/>
      <protection locked="0"/>
    </xf>
    <xf numFmtId="164" fontId="6" fillId="8" borderId="95" xfId="1" applyNumberFormat="1" applyFont="1" applyFill="1" applyBorder="1" applyAlignment="1" applyProtection="1">
      <alignment horizontal="right"/>
      <protection locked="0"/>
    </xf>
    <xf numFmtId="164" fontId="6" fillId="5" borderId="95" xfId="1" applyNumberFormat="1" applyFont="1" applyFill="1" applyBorder="1" applyAlignment="1" applyProtection="1">
      <alignment horizontal="right"/>
      <protection locked="0"/>
    </xf>
    <xf numFmtId="5" fontId="6" fillId="0" borderId="0" xfId="1" applyNumberFormat="1" applyFont="1" applyAlignment="1" applyProtection="1">
      <alignment horizontal="right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6" fillId="0" borderId="95" xfId="1" applyFont="1" applyBorder="1" applyAlignment="1">
      <alignment horizontal="right"/>
    </xf>
    <xf numFmtId="10" fontId="1" fillId="0" borderId="96" xfId="1" applyNumberFormat="1" applyBorder="1" applyAlignment="1">
      <alignment horizontal="center"/>
    </xf>
    <xf numFmtId="0" fontId="1" fillId="0" borderId="96" xfId="1" applyBorder="1" applyAlignment="1">
      <alignment horizontal="right"/>
    </xf>
    <xf numFmtId="4" fontId="6" fillId="10" borderId="1" xfId="2" applyNumberFormat="1" applyFont="1" applyFill="1" applyBorder="1" applyAlignment="1" applyProtection="1">
      <alignment horizontal="right"/>
      <protection locked="0"/>
    </xf>
    <xf numFmtId="164" fontId="6" fillId="8" borderId="96" xfId="1" applyNumberFormat="1" applyFont="1" applyFill="1" applyBorder="1" applyAlignment="1" applyProtection="1">
      <alignment horizontal="right"/>
      <protection locked="0"/>
    </xf>
    <xf numFmtId="164" fontId="6" fillId="5" borderId="96" xfId="1" applyNumberFormat="1" applyFont="1" applyFill="1" applyBorder="1" applyAlignment="1" applyProtection="1">
      <alignment horizontal="right"/>
      <protection locked="0"/>
    </xf>
    <xf numFmtId="0" fontId="1" fillId="9" borderId="8" xfId="1" applyFill="1" applyBorder="1" applyAlignment="1">
      <alignment horizontal="center"/>
    </xf>
    <xf numFmtId="0" fontId="1" fillId="9" borderId="83" xfId="1" applyFill="1" applyBorder="1" applyAlignment="1">
      <alignment horizontal="center"/>
    </xf>
    <xf numFmtId="0" fontId="14" fillId="9" borderId="16" xfId="1" applyFont="1" applyFill="1" applyBorder="1" applyAlignment="1">
      <alignment horizontal="right"/>
    </xf>
    <xf numFmtId="3" fontId="15" fillId="9" borderId="97" xfId="1" applyNumberFormat="1" applyFont="1" applyFill="1" applyBorder="1" applyAlignment="1">
      <alignment horizontal="right" vertical="center"/>
    </xf>
    <xf numFmtId="164" fontId="16" fillId="9" borderId="16" xfId="1" applyNumberFormat="1" applyFont="1" applyFill="1" applyBorder="1" applyAlignment="1">
      <alignment horizontal="right" vertical="center"/>
    </xf>
    <xf numFmtId="164" fontId="15" fillId="9" borderId="97" xfId="2" applyNumberFormat="1" applyFont="1" applyFill="1" applyBorder="1" applyAlignment="1" applyProtection="1">
      <alignment horizontal="right" vertical="center"/>
    </xf>
    <xf numFmtId="7" fontId="6" fillId="0" borderId="83" xfId="1" applyNumberFormat="1" applyFont="1" applyBorder="1" applyAlignment="1">
      <alignment horizontal="right"/>
    </xf>
    <xf numFmtId="0" fontId="1" fillId="13" borderId="8" xfId="1" applyFill="1" applyBorder="1"/>
    <xf numFmtId="10" fontId="1" fillId="13" borderId="1" xfId="1" applyNumberFormat="1" applyFill="1" applyBorder="1" applyAlignment="1">
      <alignment horizontal="center" vertical="center"/>
    </xf>
    <xf numFmtId="0" fontId="17" fillId="13" borderId="17" xfId="1" applyFont="1" applyFill="1" applyBorder="1" applyAlignment="1">
      <alignment horizontal="right" vertical="center" wrapText="1"/>
    </xf>
    <xf numFmtId="0" fontId="1" fillId="13" borderId="17" xfId="1" applyFill="1" applyBorder="1"/>
    <xf numFmtId="164" fontId="18" fillId="13" borderId="16" xfId="1" applyNumberFormat="1" applyFont="1" applyFill="1" applyBorder="1" applyAlignment="1">
      <alignment horizontal="left"/>
    </xf>
    <xf numFmtId="164" fontId="18" fillId="13" borderId="99" xfId="1" applyNumberFormat="1" applyFont="1" applyFill="1" applyBorder="1" applyAlignment="1">
      <alignment horizontal="left"/>
    </xf>
    <xf numFmtId="0" fontId="1" fillId="0" borderId="17" xfId="1" applyBorder="1"/>
    <xf numFmtId="3" fontId="1" fillId="0" borderId="0" xfId="1" applyNumberFormat="1"/>
    <xf numFmtId="4" fontId="1" fillId="0" borderId="0" xfId="1" applyNumberFormat="1"/>
    <xf numFmtId="0" fontId="1" fillId="0" borderId="42" xfId="1" applyBorder="1"/>
    <xf numFmtId="0" fontId="3" fillId="0" borderId="0" xfId="1" applyFont="1" applyAlignment="1">
      <alignment horizontal="right"/>
    </xf>
    <xf numFmtId="3" fontId="3" fillId="0" borderId="0" xfId="2" applyNumberFormat="1" applyFont="1" applyAlignment="1">
      <alignment horizontal="right" wrapText="1"/>
    </xf>
    <xf numFmtId="4" fontId="3" fillId="0" borderId="0" xfId="1" applyNumberFormat="1" applyFont="1" applyAlignment="1">
      <alignment horizontal="right"/>
    </xf>
    <xf numFmtId="164" fontId="3" fillId="0" borderId="42" xfId="1" applyNumberFormat="1" applyFont="1" applyBorder="1" applyAlignment="1">
      <alignment horizontal="right" wrapText="1"/>
    </xf>
    <xf numFmtId="164" fontId="3" fillId="0" borderId="42" xfId="1" applyNumberFormat="1" applyFont="1" applyBorder="1" applyAlignment="1">
      <alignment horizontal="right"/>
    </xf>
    <xf numFmtId="49" fontId="4" fillId="3" borderId="3" xfId="2" applyNumberFormat="1" applyFont="1" applyFill="1" applyBorder="1" applyAlignment="1" applyProtection="1">
      <alignment horizontal="left" vertical="top" wrapText="1"/>
      <protection locked="0"/>
    </xf>
    <xf numFmtId="0" fontId="1" fillId="0" borderId="0" xfId="1" applyAlignment="1">
      <alignment horizontal="left" vertical="top" wrapText="1"/>
    </xf>
    <xf numFmtId="4" fontId="4" fillId="3" borderId="3" xfId="2" applyNumberFormat="1" applyFont="1" applyFill="1" applyBorder="1" applyAlignment="1" applyProtection="1">
      <alignment horizontal="left" vertical="top" wrapText="1"/>
      <protection locked="0"/>
    </xf>
    <xf numFmtId="0" fontId="1" fillId="0" borderId="0" xfId="1" applyAlignment="1">
      <alignment vertical="top" wrapText="1"/>
    </xf>
    <xf numFmtId="49" fontId="4" fillId="3" borderId="12" xfId="2" applyNumberFormat="1" applyFont="1" applyFill="1" applyBorder="1" applyAlignment="1" applyProtection="1">
      <alignment horizontal="left" vertical="top" wrapText="1"/>
      <protection locked="0"/>
    </xf>
    <xf numFmtId="0" fontId="1" fillId="0" borderId="4" xfId="1" applyBorder="1" applyAlignment="1">
      <alignment vertical="top" wrapText="1"/>
    </xf>
    <xf numFmtId="0" fontId="4" fillId="0" borderId="19" xfId="1" quotePrefix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164" fontId="18" fillId="13" borderId="98" xfId="1" applyNumberFormat="1" applyFont="1" applyFill="1" applyBorder="1" applyAlignment="1">
      <alignment horizontal="center" vertical="center"/>
    </xf>
    <xf numFmtId="164" fontId="1" fillId="0" borderId="99" xfId="1" applyNumberFormat="1" applyBorder="1" applyAlignment="1">
      <alignment horizontal="center" vertical="center"/>
    </xf>
    <xf numFmtId="49" fontId="4" fillId="3" borderId="9" xfId="2" applyNumberFormat="1" applyFont="1" applyFill="1" applyBorder="1" applyAlignment="1" applyProtection="1">
      <alignment horizontal="left" vertical="top" wrapText="1"/>
      <protection locked="0"/>
    </xf>
    <xf numFmtId="0" fontId="1" fillId="0" borderId="10" xfId="1" applyBorder="1" applyAlignment="1">
      <alignment horizontal="left" vertical="top" wrapText="1"/>
    </xf>
    <xf numFmtId="49" fontId="4" fillId="3" borderId="10" xfId="2" applyNumberFormat="1" applyFont="1" applyFill="1" applyBorder="1" applyAlignment="1" applyProtection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164" fontId="2" fillId="0" borderId="1" xfId="2" applyNumberFormat="1" applyFont="1" applyBorder="1" applyAlignment="1" applyProtection="1">
      <alignment horizontal="right"/>
    </xf>
    <xf numFmtId="0" fontId="4" fillId="0" borderId="3" xfId="1" applyFont="1" applyBorder="1"/>
    <xf numFmtId="0" fontId="1" fillId="0" borderId="4" xfId="1" applyBorder="1"/>
    <xf numFmtId="0" fontId="1" fillId="0" borderId="5" xfId="1" applyBorder="1"/>
    <xf numFmtId="164" fontId="2" fillId="0" borderId="4" xfId="2" applyNumberFormat="1" applyFont="1" applyBorder="1" applyAlignment="1" applyProtection="1">
      <alignment horizontal="right"/>
    </xf>
    <xf numFmtId="0" fontId="5" fillId="2" borderId="4" xfId="1" applyFont="1" applyFill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0" xfId="1"/>
    <xf numFmtId="0" fontId="1" fillId="0" borderId="7" xfId="1" applyBorder="1"/>
  </cellXfs>
  <cellStyles count="5">
    <cellStyle name="Comma 2" xfId="4" xr:uid="{F4DDA57C-81C9-4E7A-99EB-1E3754E3E26A}"/>
    <cellStyle name="Currency 2" xfId="2" xr:uid="{56179C31-80B5-47A8-9961-F16CBE4B7F06}"/>
    <cellStyle name="Normal" xfId="0" builtinId="0"/>
    <cellStyle name="Normal 2" xfId="1" xr:uid="{E6E1F441-906E-4AB8-9588-C738FA5500E7}"/>
    <cellStyle name="Normal_Sheet1" xfId="3" xr:uid="{5A77610F-2F00-4648-8E4B-F2857E6379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E31373C1-8287-4E62-B9EA-35C2AA272FD6}"/>
            </a:ext>
          </a:extLst>
        </xdr:cNvPr>
        <xdr:cNvSpPr>
          <a:spLocks noChangeArrowheads="1"/>
        </xdr:cNvSpPr>
      </xdr:nvSpPr>
      <xdr:spPr bwMode="auto">
        <a:xfrm>
          <a:off x="7629525" y="206883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04CC448C-2F41-4210-93BA-F4832C39C95D}"/>
            </a:ext>
          </a:extLst>
        </xdr:cNvPr>
        <xdr:cNvSpPr>
          <a:spLocks noChangeArrowheads="1"/>
        </xdr:cNvSpPr>
      </xdr:nvSpPr>
      <xdr:spPr bwMode="auto">
        <a:xfrm>
          <a:off x="7629525" y="223647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ncera.CBT\Desktop\Estimating\TEMPLATE\Sample%20Projects\Sunrise%20Promenade%20at%20Lake%20Pleas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enghini\AppData\Local\Microsoft\Windows\Temporary%20Internet%20Files\Content.Outlook\UELTQ3U3\ANDRE%20Master%20spreadsheet%20updated%20taxes%20201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 SOV"/>
      <sheetName val="Clarifications"/>
      <sheetName val="Abstract Trends"/>
      <sheetName val="PR&amp;GC Detail"/>
      <sheetName val="Estimate Detail"/>
      <sheetName val="Systems Estimate"/>
      <sheetName val="Data Entry"/>
      <sheetName val="Drawing Log"/>
      <sheetName val="Alts&amp;Allowances"/>
      <sheetName val="ESTIMATE ENTRY GC's"/>
      <sheetName val="ESTIMATE ENTRY"/>
      <sheetName val="Summary"/>
      <sheetName val="01170  Surveying"/>
      <sheetName val="01180  Traffic Control"/>
      <sheetName val="02115  SWPP Storm Water Preven"/>
      <sheetName val="03100  Concrete"/>
      <sheetName val="04100  Masonry"/>
      <sheetName val="04200  Stone Brick Veneer"/>
      <sheetName val="05100  Structural Steel"/>
      <sheetName val="06100  Rough Carpentry"/>
      <sheetName val="06200  Finished Carpentry"/>
      <sheetName val="07200  Insulation"/>
      <sheetName val="07300  Roof Hatch Accessories"/>
      <sheetName val="07500  Membrane Roofing"/>
      <sheetName val="07600  Metal Roofing"/>
      <sheetName val="07620  General Sheet Metal"/>
      <sheetName val="07900  Caulking"/>
      <sheetName val="08250  Door &amp; Hardware Install"/>
      <sheetName val="08300  Coiling Doors"/>
      <sheetName val="08800  Glass &amp; Glazing"/>
      <sheetName val="09100  Metal Framing &amp; Drywall"/>
      <sheetName val="09200  Stucco EIFS"/>
      <sheetName val="09400  Floor Polishing"/>
      <sheetName val="09600  Flooring"/>
      <sheetName val="09900  Painting"/>
      <sheetName val="10150  Fiber Reinforced Plasti"/>
      <sheetName val="10200  Toilet Partitions &amp;Acce"/>
      <sheetName val="10550  Postal Specialties"/>
      <sheetName val="10800  Building Signage"/>
      <sheetName val="21100  Fire Suppresion"/>
      <sheetName val="22100  Plumbing"/>
      <sheetName val="23100  HVAC"/>
      <sheetName val="26100  Electrical"/>
      <sheetName val="28100  Fire Alarm"/>
      <sheetName val="31100  Earthwork"/>
      <sheetName val="31600  Termite Control"/>
      <sheetName val="32300  Fencing"/>
      <sheetName val="32400  Striping"/>
      <sheetName val="32800  Landscaping"/>
      <sheetName val="33100  Site Utilities"/>
      <sheetName val="33200  Drywell"/>
      <sheetName val="40300  Materials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000000"/>
      <sheetName val="Summary"/>
      <sheetName val="Value Engineering"/>
      <sheetName val="Estimate Detail"/>
      <sheetName val="SofV"/>
      <sheetName val="SpreadSheet"/>
      <sheetName val="SpdSht"/>
      <sheetName val="Site"/>
      <sheetName val="Termite"/>
      <sheetName val="Drywells"/>
      <sheetName val="util"/>
      <sheetName val="land"/>
      <sheetName val="conc"/>
      <sheetName val="CMU"/>
      <sheetName val="Steel"/>
      <sheetName val="Carp"/>
      <sheetName val="Fin Carp"/>
      <sheetName val="Millwork"/>
      <sheetName val="Ins"/>
      <sheetName val="Roof"/>
      <sheetName val="Sht Mtl"/>
      <sheetName val="Roof Acc"/>
      <sheetName val="Caulk"/>
      <sheetName val="DrsHDW"/>
      <sheetName val="SpecDoor"/>
      <sheetName val="Glass"/>
      <sheetName val="Stucco"/>
      <sheetName val="Drywall"/>
      <sheetName val="Tile"/>
      <sheetName val="floor"/>
      <sheetName val="Ceilings"/>
      <sheetName val="Paint"/>
      <sheetName val="Special"/>
      <sheetName val="SpecConst"/>
      <sheetName val="Eqpt"/>
      <sheetName val="Elev"/>
      <sheetName val="Plmb"/>
      <sheetName val="HVAC"/>
      <sheetName val="Fire"/>
      <sheetName val="Elect"/>
      <sheetName val="Surv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6D50-8CC3-4F05-B5D3-1F05143CB7DD}">
  <dimension ref="A1:EG1246"/>
  <sheetViews>
    <sheetView tabSelected="1" view="pageLayout" topLeftCell="A208" zoomScaleNormal="100" zoomScaleSheetLayoutView="100" workbookViewId="0">
      <selection activeCell="I221" sqref="I221"/>
    </sheetView>
  </sheetViews>
  <sheetFormatPr defaultColWidth="0.28515625" defaultRowHeight="12.75"/>
  <cols>
    <col min="1" max="1" width="0.5703125" style="4" customWidth="1"/>
    <col min="2" max="2" width="10" style="4" customWidth="1"/>
    <col min="3" max="3" width="27" style="4" customWidth="1"/>
    <col min="4" max="4" width="0.7109375" style="313" customWidth="1"/>
    <col min="5" max="5" width="16.140625" style="314" customWidth="1"/>
    <col min="6" max="6" width="13.140625" style="315" customWidth="1"/>
    <col min="7" max="7" width="17.140625" style="316" customWidth="1"/>
    <col min="8" max="8" width="16.140625" style="316" customWidth="1"/>
    <col min="9" max="9" width="16.140625" style="317" customWidth="1"/>
    <col min="10" max="10" width="0.7109375" style="183" customWidth="1"/>
    <col min="11" max="11" width="20.42578125" style="1" customWidth="1"/>
    <col min="12" max="12" width="10.5703125" style="2" hidden="1" customWidth="1"/>
    <col min="13" max="13" width="2.140625" style="2" customWidth="1"/>
    <col min="14" max="14" width="20.42578125" style="1" customWidth="1"/>
    <col min="15" max="15" width="10.5703125" style="2" hidden="1" customWidth="1"/>
    <col min="16" max="16" width="2.140625" style="2" customWidth="1"/>
    <col min="17" max="17" width="20.42578125" style="1" customWidth="1"/>
    <col min="18" max="18" width="10.5703125" style="2" hidden="1" customWidth="1"/>
    <col min="19" max="19" width="2.140625" style="2" customWidth="1"/>
    <col min="20" max="20" width="20.42578125" style="1" customWidth="1"/>
    <col min="21" max="21" width="10.5703125" style="2" hidden="1" customWidth="1"/>
    <col min="22" max="22" width="2.140625" style="2" customWidth="1"/>
    <col min="23" max="23" width="20.42578125" style="1" customWidth="1"/>
    <col min="24" max="24" width="10.5703125" style="2" hidden="1" customWidth="1"/>
    <col min="25" max="25" width="2.140625" style="2" customWidth="1"/>
    <col min="26" max="137" width="0.28515625" style="3"/>
    <col min="138" max="16384" width="0.28515625" style="4"/>
  </cols>
  <sheetData>
    <row r="1" spans="1:137" ht="13.5" thickBot="1">
      <c r="A1" s="332"/>
      <c r="B1" s="332"/>
      <c r="C1" s="332"/>
      <c r="D1" s="333"/>
      <c r="E1" s="334" t="s">
        <v>0</v>
      </c>
      <c r="F1" s="332"/>
      <c r="G1" s="332"/>
      <c r="H1" s="332"/>
      <c r="I1" s="332"/>
      <c r="J1" s="333"/>
    </row>
    <row r="2" spans="1:137">
      <c r="A2" s="335" t="s">
        <v>1</v>
      </c>
      <c r="B2" s="336"/>
      <c r="C2" s="336"/>
      <c r="D2" s="337"/>
      <c r="E2" s="338" t="s">
        <v>2</v>
      </c>
      <c r="F2" s="336"/>
      <c r="G2" s="336"/>
      <c r="H2" s="336"/>
      <c r="I2" s="336"/>
      <c r="J2" s="4"/>
    </row>
    <row r="3" spans="1:137" ht="9.75" customHeight="1">
      <c r="A3" s="5"/>
      <c r="B3" s="6"/>
      <c r="C3" s="6"/>
      <c r="D3" s="6"/>
      <c r="E3" s="339"/>
      <c r="F3" s="340"/>
      <c r="G3" s="340"/>
      <c r="H3" s="340"/>
      <c r="I3" s="340"/>
      <c r="J3" s="341"/>
      <c r="N3" s="3"/>
    </row>
    <row r="4" spans="1:137" ht="4.5" customHeight="1" thickBot="1">
      <c r="A4" s="342"/>
      <c r="B4" s="342"/>
      <c r="C4" s="342"/>
      <c r="D4" s="342"/>
      <c r="E4" s="342"/>
      <c r="F4" s="342"/>
      <c r="G4" s="342"/>
      <c r="H4" s="342"/>
      <c r="I4" s="342"/>
      <c r="J4" s="343"/>
      <c r="K4" s="7"/>
      <c r="L4" s="8"/>
      <c r="M4" s="8"/>
      <c r="N4" s="7"/>
      <c r="O4" s="8"/>
      <c r="P4" s="8"/>
      <c r="Q4" s="7"/>
      <c r="R4" s="8"/>
      <c r="S4" s="8"/>
      <c r="T4" s="7"/>
      <c r="U4" s="8"/>
      <c r="V4" s="8"/>
      <c r="W4" s="7"/>
      <c r="X4" s="8"/>
      <c r="Y4" s="8"/>
    </row>
    <row r="5" spans="1:137" s="20" customFormat="1" ht="15" customHeight="1">
      <c r="A5" s="9"/>
      <c r="B5" s="10"/>
      <c r="C5" s="11" t="s">
        <v>3</v>
      </c>
      <c r="D5" s="12"/>
      <c r="E5" s="328" t="s">
        <v>4</v>
      </c>
      <c r="F5" s="329"/>
      <c r="G5" s="330"/>
      <c r="H5" s="13"/>
      <c r="I5" s="14"/>
      <c r="J5" s="15"/>
      <c r="K5" s="16"/>
      <c r="L5" s="17"/>
      <c r="M5" s="18"/>
      <c r="N5" s="16"/>
      <c r="O5" s="17"/>
      <c r="P5" s="18"/>
      <c r="Q5" s="16"/>
      <c r="R5" s="17"/>
      <c r="S5" s="18"/>
      <c r="T5" s="16"/>
      <c r="U5" s="17"/>
      <c r="V5" s="18"/>
      <c r="W5" s="16"/>
      <c r="X5" s="17"/>
      <c r="Y5" s="18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</row>
    <row r="6" spans="1:137" s="29" customFormat="1" ht="15" customHeight="1">
      <c r="A6" s="9"/>
      <c r="B6" s="10"/>
      <c r="C6" s="21" t="s">
        <v>5</v>
      </c>
      <c r="D6" s="22"/>
      <c r="E6" s="318"/>
      <c r="F6" s="319"/>
      <c r="G6" s="331"/>
      <c r="H6" s="23"/>
      <c r="I6" s="24"/>
      <c r="J6" s="25"/>
      <c r="K6" s="26"/>
      <c r="L6" s="26"/>
      <c r="M6" s="27"/>
      <c r="N6" s="26"/>
      <c r="O6" s="26"/>
      <c r="P6" s="27"/>
      <c r="Q6" s="26"/>
      <c r="R6" s="26"/>
      <c r="S6" s="27"/>
      <c r="T6" s="26"/>
      <c r="U6" s="26"/>
      <c r="V6" s="27"/>
      <c r="W6" s="26"/>
      <c r="X6" s="26"/>
      <c r="Y6" s="27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</row>
    <row r="7" spans="1:137" s="29" customFormat="1" ht="15" customHeight="1">
      <c r="A7" s="9"/>
      <c r="B7" s="10"/>
      <c r="C7" s="21" t="s">
        <v>6</v>
      </c>
      <c r="D7" s="22"/>
      <c r="E7" s="318" t="s">
        <v>7</v>
      </c>
      <c r="F7" s="319"/>
      <c r="G7" s="23"/>
      <c r="H7" s="23"/>
      <c r="I7" s="24"/>
      <c r="J7" s="25"/>
      <c r="K7" s="26"/>
      <c r="L7" s="26"/>
      <c r="M7" s="27"/>
      <c r="N7" s="26"/>
      <c r="O7" s="26"/>
      <c r="P7" s="27"/>
      <c r="Q7" s="26"/>
      <c r="R7" s="26"/>
      <c r="S7" s="27"/>
      <c r="T7" s="26"/>
      <c r="U7" s="26"/>
      <c r="V7" s="27"/>
      <c r="W7" s="26"/>
      <c r="X7" s="26"/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</row>
    <row r="8" spans="1:137" s="29" customFormat="1" ht="15" customHeight="1">
      <c r="A8" s="9"/>
      <c r="B8" s="10"/>
      <c r="C8" s="21" t="s">
        <v>8</v>
      </c>
      <c r="D8" s="22"/>
      <c r="E8" s="318" t="s">
        <v>9</v>
      </c>
      <c r="F8" s="319"/>
      <c r="G8" s="23"/>
      <c r="H8" s="23"/>
      <c r="I8" s="24"/>
      <c r="J8" s="25"/>
      <c r="K8" s="26"/>
      <c r="L8" s="26"/>
      <c r="M8" s="27"/>
      <c r="N8" s="26"/>
      <c r="O8" s="26"/>
      <c r="P8" s="27"/>
      <c r="Q8" s="26"/>
      <c r="R8" s="26"/>
      <c r="S8" s="27"/>
      <c r="T8" s="26"/>
      <c r="U8" s="26"/>
      <c r="V8" s="27"/>
      <c r="W8" s="26"/>
      <c r="X8" s="26"/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</row>
    <row r="9" spans="1:137" s="29" customFormat="1" ht="15" customHeight="1">
      <c r="A9" s="9"/>
      <c r="B9" s="10"/>
      <c r="C9" s="30" t="s">
        <v>10</v>
      </c>
      <c r="D9" s="31"/>
      <c r="E9" s="318" t="s">
        <v>11</v>
      </c>
      <c r="F9" s="319"/>
      <c r="G9" s="23"/>
      <c r="H9" s="23"/>
      <c r="I9" s="24"/>
      <c r="J9" s="25"/>
      <c r="K9" s="26"/>
      <c r="L9" s="26"/>
      <c r="M9" s="27"/>
      <c r="N9" s="26"/>
      <c r="O9" s="26"/>
      <c r="P9" s="27"/>
      <c r="Q9" s="26"/>
      <c r="R9" s="26"/>
      <c r="S9" s="27"/>
      <c r="T9" s="26"/>
      <c r="U9" s="26"/>
      <c r="V9" s="27"/>
      <c r="W9" s="26"/>
      <c r="X9" s="26"/>
      <c r="Y9" s="27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</row>
    <row r="10" spans="1:137" s="29" customFormat="1" ht="15" customHeight="1">
      <c r="A10" s="9"/>
      <c r="B10" s="10"/>
      <c r="C10" s="30"/>
      <c r="D10" s="31"/>
      <c r="E10" s="318"/>
      <c r="F10" s="319"/>
      <c r="G10" s="23"/>
      <c r="H10" s="23"/>
      <c r="I10" s="24"/>
      <c r="J10" s="25"/>
      <c r="K10" s="26"/>
      <c r="L10" s="26"/>
      <c r="M10" s="27"/>
      <c r="N10" s="26"/>
      <c r="O10" s="26"/>
      <c r="P10" s="27"/>
      <c r="Q10" s="26"/>
      <c r="R10" s="26"/>
      <c r="S10" s="27"/>
      <c r="T10" s="26"/>
      <c r="U10" s="26"/>
      <c r="V10" s="27"/>
      <c r="W10" s="26"/>
      <c r="X10" s="26"/>
      <c r="Y10" s="27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</row>
    <row r="11" spans="1:137" s="29" customFormat="1" ht="15" customHeight="1">
      <c r="A11" s="9"/>
      <c r="B11" s="10"/>
      <c r="C11" s="30"/>
      <c r="D11" s="31"/>
      <c r="E11" s="320"/>
      <c r="F11" s="321"/>
      <c r="G11" s="32"/>
      <c r="H11" s="23"/>
      <c r="I11" s="33"/>
      <c r="J11" s="25"/>
      <c r="K11" s="26"/>
      <c r="L11" s="26"/>
      <c r="M11" s="27"/>
      <c r="N11" s="26"/>
      <c r="O11" s="26"/>
      <c r="P11" s="27"/>
      <c r="Q11" s="26"/>
      <c r="R11" s="26"/>
      <c r="S11" s="27"/>
      <c r="T11" s="26"/>
      <c r="U11" s="26"/>
      <c r="V11" s="27"/>
      <c r="W11" s="26"/>
      <c r="X11" s="26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</row>
    <row r="12" spans="1:137" s="29" customFormat="1" ht="15" customHeight="1">
      <c r="A12" s="9"/>
      <c r="B12" s="10"/>
      <c r="C12" s="30" t="s">
        <v>12</v>
      </c>
      <c r="D12" s="31"/>
      <c r="E12" s="322" t="s">
        <v>13</v>
      </c>
      <c r="F12" s="323"/>
      <c r="G12" s="34"/>
      <c r="H12" s="34"/>
      <c r="I12" s="35"/>
      <c r="J12" s="25"/>
      <c r="K12" s="26"/>
      <c r="L12" s="26"/>
      <c r="M12" s="27"/>
      <c r="N12" s="26"/>
      <c r="O12" s="26"/>
      <c r="P12" s="27"/>
      <c r="Q12" s="26"/>
      <c r="R12" s="26"/>
      <c r="S12" s="27"/>
      <c r="T12" s="26"/>
      <c r="U12" s="26"/>
      <c r="V12" s="27"/>
      <c r="W12" s="26"/>
      <c r="X12" s="26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</row>
    <row r="13" spans="1:137" s="29" customFormat="1" ht="15" customHeight="1">
      <c r="A13" s="9"/>
      <c r="B13" s="10"/>
      <c r="C13" s="30"/>
      <c r="D13" s="36"/>
      <c r="E13" s="37"/>
      <c r="F13" s="38"/>
      <c r="G13" s="39"/>
      <c r="H13" s="40">
        <f>IFERROR((G13/E226),"")</f>
        <v>0</v>
      </c>
      <c r="I13" s="41" t="s">
        <v>14</v>
      </c>
      <c r="J13" s="25"/>
      <c r="K13" s="26"/>
      <c r="L13" s="26"/>
      <c r="M13" s="27"/>
      <c r="N13" s="26"/>
      <c r="O13" s="26"/>
      <c r="P13" s="27"/>
      <c r="Q13" s="26"/>
      <c r="R13" s="26"/>
      <c r="S13" s="27"/>
      <c r="T13" s="26"/>
      <c r="U13" s="26"/>
      <c r="V13" s="27"/>
      <c r="W13" s="26"/>
      <c r="X13" s="26"/>
      <c r="Y13" s="2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</row>
    <row r="14" spans="1:137" s="29" customFormat="1" ht="13.5" thickBot="1">
      <c r="A14" s="9"/>
      <c r="B14" s="42"/>
      <c r="C14" s="43" t="s">
        <v>15</v>
      </c>
      <c r="D14" s="44"/>
      <c r="E14" s="45">
        <f>E226</f>
        <v>49999.651588154862</v>
      </c>
      <c r="F14" s="46"/>
      <c r="G14" s="47" t="str">
        <f>IFERROR((SUM(#REF!, G216, I216)/#REF!),"")</f>
        <v/>
      </c>
      <c r="H14" s="48"/>
      <c r="I14" s="49" t="s">
        <v>16</v>
      </c>
      <c r="J14" s="25"/>
      <c r="K14" s="26"/>
      <c r="L14" s="26"/>
      <c r="M14" s="27"/>
      <c r="N14" s="26"/>
      <c r="O14" s="26"/>
      <c r="P14" s="27"/>
      <c r="Q14" s="26"/>
      <c r="R14" s="26"/>
      <c r="S14" s="27"/>
      <c r="T14" s="26"/>
      <c r="U14" s="26"/>
      <c r="V14" s="27"/>
      <c r="W14" s="26"/>
      <c r="X14" s="26"/>
      <c r="Y14" s="27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</row>
    <row r="15" spans="1:137" s="29" customFormat="1" ht="15" customHeight="1" thickBot="1">
      <c r="A15" s="9"/>
      <c r="B15" s="50"/>
      <c r="C15" s="51"/>
      <c r="D15" s="52"/>
      <c r="E15" s="53"/>
      <c r="F15" s="54"/>
      <c r="G15" s="55" t="str">
        <f>IFERROR(($G$225/#REF!),"")</f>
        <v/>
      </c>
      <c r="H15" s="55" t="str">
        <f>IFERROR(($H$225/#REF!),"")</f>
        <v/>
      </c>
      <c r="I15" s="55" t="str">
        <f>IFERROR(($I$225/#REF!),"")</f>
        <v/>
      </c>
      <c r="J15" s="56"/>
      <c r="K15" s="26"/>
      <c r="L15" s="26"/>
      <c r="M15" s="27"/>
      <c r="N15" s="26"/>
      <c r="O15" s="26"/>
      <c r="P15" s="27"/>
      <c r="Q15" s="26"/>
      <c r="R15" s="26"/>
      <c r="S15" s="27"/>
      <c r="T15" s="26"/>
      <c r="U15" s="26"/>
      <c r="V15" s="27"/>
      <c r="W15" s="26"/>
      <c r="X15" s="26"/>
      <c r="Y15" s="27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</row>
    <row r="16" spans="1:137" s="29" customFormat="1" ht="15" customHeight="1" thickBot="1">
      <c r="A16" s="9"/>
      <c r="C16" s="57"/>
      <c r="D16" s="36"/>
      <c r="E16" s="58"/>
      <c r="F16" s="59" t="s">
        <v>17</v>
      </c>
      <c r="G16" s="60"/>
      <c r="H16" s="61" t="s">
        <v>18</v>
      </c>
      <c r="I16" s="61"/>
      <c r="J16" s="25"/>
      <c r="K16" s="26"/>
      <c r="L16" s="26"/>
      <c r="M16" s="27"/>
      <c r="N16" s="26"/>
      <c r="O16" s="26"/>
      <c r="P16" s="27"/>
      <c r="Q16" s="26"/>
      <c r="R16" s="26"/>
      <c r="S16" s="27"/>
      <c r="T16" s="26"/>
      <c r="U16" s="26"/>
      <c r="V16" s="27"/>
      <c r="W16" s="26"/>
      <c r="X16" s="26"/>
      <c r="Y16" s="27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</row>
    <row r="17" spans="1:137" s="29" customFormat="1" ht="15" customHeight="1" thickBot="1">
      <c r="A17" s="9"/>
      <c r="B17" s="62"/>
      <c r="C17" s="324" t="s">
        <v>19</v>
      </c>
      <c r="D17" s="36"/>
      <c r="E17" s="63"/>
      <c r="F17" s="64" t="s">
        <v>20</v>
      </c>
      <c r="G17" s="65" t="s">
        <v>21</v>
      </c>
      <c r="H17" s="66" t="s">
        <v>22</v>
      </c>
      <c r="I17" s="65" t="s">
        <v>23</v>
      </c>
      <c r="J17" s="25"/>
      <c r="K17" s="26"/>
      <c r="L17" s="26"/>
      <c r="M17" s="27"/>
      <c r="N17" s="26"/>
      <c r="O17" s="26"/>
      <c r="P17" s="27"/>
      <c r="Q17" s="26"/>
      <c r="R17" s="26"/>
      <c r="S17" s="27"/>
      <c r="T17" s="26"/>
      <c r="U17" s="26"/>
      <c r="V17" s="27"/>
      <c r="W17" s="26"/>
      <c r="X17" s="26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</row>
    <row r="18" spans="1:137" s="72" customFormat="1" ht="18.75" thickBot="1">
      <c r="A18" s="9"/>
      <c r="B18" s="67"/>
      <c r="C18" s="325"/>
      <c r="D18" s="36"/>
      <c r="E18" s="68" t="s">
        <v>24</v>
      </c>
      <c r="F18" s="69" t="s">
        <v>25</v>
      </c>
      <c r="G18" s="65" t="s">
        <v>26</v>
      </c>
      <c r="H18" s="70" t="s">
        <v>27</v>
      </c>
      <c r="I18" s="65" t="s">
        <v>28</v>
      </c>
      <c r="J18" s="25"/>
      <c r="K18" s="26"/>
      <c r="L18" s="26"/>
      <c r="M18" s="27"/>
      <c r="N18" s="26"/>
      <c r="O18" s="26"/>
      <c r="P18" s="27"/>
      <c r="Q18" s="26"/>
      <c r="R18" s="26"/>
      <c r="S18" s="27"/>
      <c r="T18" s="26"/>
      <c r="U18" s="26"/>
      <c r="V18" s="27"/>
      <c r="W18" s="26"/>
      <c r="X18" s="26"/>
      <c r="Y18" s="27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</row>
    <row r="19" spans="1:137" s="86" customFormat="1" ht="15" customHeight="1" thickBot="1">
      <c r="A19" s="73"/>
      <c r="B19" s="74" t="s">
        <v>29</v>
      </c>
      <c r="C19" s="75" t="s">
        <v>30</v>
      </c>
      <c r="D19" s="76"/>
      <c r="E19" s="77"/>
      <c r="F19" s="78"/>
      <c r="G19" s="79"/>
      <c r="H19" s="79"/>
      <c r="I19" s="80"/>
      <c r="J19" s="81"/>
      <c r="K19" s="82"/>
      <c r="L19" s="83"/>
      <c r="M19" s="84"/>
      <c r="N19" s="82"/>
      <c r="O19" s="83"/>
      <c r="P19" s="84"/>
      <c r="Q19" s="82"/>
      <c r="R19" s="83"/>
      <c r="S19" s="84"/>
      <c r="T19" s="82"/>
      <c r="U19" s="83"/>
      <c r="V19" s="84"/>
      <c r="W19" s="82"/>
      <c r="X19" s="83"/>
      <c r="Y19" s="84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</row>
    <row r="20" spans="1:137" ht="15" customHeight="1">
      <c r="A20" s="73"/>
      <c r="B20" s="87" t="s">
        <v>31</v>
      </c>
      <c r="C20" s="88" t="s">
        <v>32</v>
      </c>
      <c r="D20" s="89"/>
      <c r="E20" s="90"/>
      <c r="F20" s="91"/>
      <c r="G20" s="92"/>
      <c r="H20" s="92"/>
      <c r="I20" s="93"/>
      <c r="J20" s="81"/>
      <c r="K20" s="82"/>
      <c r="L20" s="83"/>
      <c r="M20" s="84"/>
      <c r="N20" s="82"/>
      <c r="O20" s="83"/>
      <c r="P20" s="84"/>
      <c r="Q20" s="82"/>
      <c r="R20" s="83"/>
      <c r="S20" s="84"/>
      <c r="T20" s="82"/>
      <c r="U20" s="83"/>
      <c r="V20" s="84"/>
      <c r="W20" s="82"/>
      <c r="X20" s="83"/>
      <c r="Y20" s="84"/>
    </row>
    <row r="21" spans="1:137" ht="15" customHeight="1">
      <c r="A21" s="73"/>
      <c r="B21" s="87" t="s">
        <v>33</v>
      </c>
      <c r="C21" s="88" t="s">
        <v>34</v>
      </c>
      <c r="D21" s="89"/>
      <c r="E21" s="90"/>
      <c r="F21" s="91" t="str">
        <f>IFERROR((#REF!+G21/#REF!),"")</f>
        <v/>
      </c>
      <c r="G21" s="92"/>
      <c r="H21" s="92"/>
      <c r="I21" s="93"/>
      <c r="J21" s="81"/>
      <c r="K21" s="82"/>
      <c r="L21" s="83"/>
      <c r="M21" s="84"/>
      <c r="N21" s="82"/>
      <c r="O21" s="83"/>
      <c r="P21" s="84"/>
      <c r="Q21" s="82"/>
      <c r="R21" s="83"/>
      <c r="S21" s="84"/>
      <c r="T21" s="82"/>
      <c r="U21" s="83"/>
      <c r="V21" s="84"/>
      <c r="W21" s="82"/>
      <c r="X21" s="83"/>
      <c r="Y21" s="84"/>
    </row>
    <row r="22" spans="1:137" ht="15" customHeight="1">
      <c r="A22" s="73"/>
      <c r="B22" s="87" t="s">
        <v>35</v>
      </c>
      <c r="C22" s="88" t="s">
        <v>36</v>
      </c>
      <c r="D22" s="89"/>
      <c r="E22" s="90"/>
      <c r="F22" s="94" t="str">
        <f>IFERROR((#REF!+G22/#REF!),"")</f>
        <v/>
      </c>
      <c r="G22" s="92"/>
      <c r="H22" s="92"/>
      <c r="I22" s="93"/>
      <c r="J22" s="81"/>
      <c r="K22" s="82"/>
      <c r="L22" s="83"/>
      <c r="M22" s="84"/>
      <c r="N22" s="82"/>
      <c r="O22" s="83"/>
      <c r="P22" s="84"/>
      <c r="Q22" s="82"/>
      <c r="R22" s="83"/>
      <c r="S22" s="84"/>
      <c r="T22" s="82"/>
      <c r="U22" s="83"/>
      <c r="V22" s="84"/>
      <c r="W22" s="82"/>
      <c r="X22" s="83"/>
      <c r="Y22" s="84"/>
    </row>
    <row r="23" spans="1:137" ht="15" customHeight="1" thickBot="1">
      <c r="A23" s="73"/>
      <c r="B23" s="95" t="s">
        <v>37</v>
      </c>
      <c r="C23" s="96" t="s">
        <v>38</v>
      </c>
      <c r="D23" s="97"/>
      <c r="E23" s="98"/>
      <c r="F23" s="99" t="str">
        <f>IFERROR((#REF!+G23/#REF!),"")</f>
        <v/>
      </c>
      <c r="G23" s="100"/>
      <c r="H23" s="100"/>
      <c r="I23" s="101"/>
      <c r="J23" s="81"/>
      <c r="K23" s="82"/>
      <c r="L23" s="83"/>
      <c r="M23" s="84"/>
      <c r="N23" s="82"/>
      <c r="O23" s="83"/>
      <c r="P23" s="84"/>
      <c r="Q23" s="82"/>
      <c r="R23" s="83"/>
      <c r="S23" s="84"/>
      <c r="T23" s="82"/>
      <c r="U23" s="83"/>
      <c r="V23" s="84"/>
      <c r="W23" s="82"/>
      <c r="X23" s="83"/>
      <c r="Y23" s="84"/>
    </row>
    <row r="24" spans="1:137" ht="15" customHeight="1" thickBot="1">
      <c r="A24" s="102"/>
      <c r="B24" s="103" t="str">
        <f>IFERROR((#REF!+G24+H24+I24)/$E$226,"")</f>
        <v/>
      </c>
      <c r="C24" s="104" t="s">
        <v>39</v>
      </c>
      <c r="D24" s="105"/>
      <c r="E24" s="106">
        <f>SUM(G24:I24)</f>
        <v>0</v>
      </c>
      <c r="F24" s="107" t="str">
        <f>IFERROR((#REF!/#REF!),"")</f>
        <v/>
      </c>
      <c r="G24" s="108">
        <f>SUM(G20:G23)</f>
        <v>0</v>
      </c>
      <c r="H24" s="108">
        <f t="shared" ref="H24:I24" si="0">SUM(H20:H23)</f>
        <v>0</v>
      </c>
      <c r="I24" s="108">
        <f t="shared" si="0"/>
        <v>0</v>
      </c>
      <c r="J24" s="81"/>
      <c r="K24" s="82"/>
      <c r="L24" s="83"/>
      <c r="M24" s="84"/>
      <c r="N24" s="82"/>
      <c r="O24" s="83"/>
      <c r="P24" s="84"/>
      <c r="Q24" s="82"/>
      <c r="R24" s="83"/>
      <c r="S24" s="84"/>
      <c r="T24" s="82"/>
      <c r="U24" s="83"/>
      <c r="V24" s="84"/>
      <c r="W24" s="82"/>
      <c r="X24" s="83"/>
      <c r="Y24" s="84"/>
    </row>
    <row r="25" spans="1:137" ht="15" customHeight="1">
      <c r="A25" s="73"/>
      <c r="B25" s="109" t="s">
        <v>40</v>
      </c>
      <c r="C25" s="110" t="s">
        <v>41</v>
      </c>
      <c r="D25" s="76"/>
      <c r="E25" s="111"/>
      <c r="F25" s="112"/>
      <c r="G25" s="113"/>
      <c r="H25" s="113"/>
      <c r="I25" s="114"/>
      <c r="J25" s="81"/>
      <c r="K25" s="82"/>
      <c r="L25" s="83"/>
      <c r="M25" s="84"/>
      <c r="N25" s="82"/>
      <c r="O25" s="83"/>
      <c r="P25" s="84"/>
      <c r="Q25" s="82"/>
      <c r="R25" s="83"/>
      <c r="S25" s="84"/>
      <c r="T25" s="82"/>
      <c r="U25" s="83"/>
      <c r="V25" s="84"/>
      <c r="W25" s="82"/>
      <c r="X25" s="83"/>
      <c r="Y25" s="84"/>
    </row>
    <row r="26" spans="1:137" ht="15" customHeight="1">
      <c r="A26" s="73"/>
      <c r="B26" s="87" t="s">
        <v>42</v>
      </c>
      <c r="C26" s="88" t="s">
        <v>43</v>
      </c>
      <c r="D26" s="89"/>
      <c r="E26" s="90"/>
      <c r="F26" s="91" t="str">
        <f>IFERROR((#REF!+G26/#REF!),"")</f>
        <v/>
      </c>
      <c r="G26" s="115"/>
      <c r="H26" s="115"/>
      <c r="I26" s="116"/>
      <c r="J26" s="81"/>
      <c r="K26" s="82"/>
      <c r="L26" s="83"/>
      <c r="M26" s="84"/>
      <c r="N26" s="82"/>
      <c r="O26" s="83"/>
      <c r="P26" s="84"/>
      <c r="Q26" s="82"/>
      <c r="R26" s="83"/>
      <c r="S26" s="84"/>
      <c r="T26" s="82"/>
      <c r="U26" s="83"/>
      <c r="V26" s="84"/>
      <c r="W26" s="82"/>
      <c r="X26" s="83"/>
      <c r="Y26" s="84"/>
    </row>
    <row r="27" spans="1:137" ht="15" customHeight="1">
      <c r="A27" s="73"/>
      <c r="B27" s="87" t="s">
        <v>44</v>
      </c>
      <c r="C27" s="88" t="s">
        <v>45</v>
      </c>
      <c r="D27" s="89"/>
      <c r="E27" s="117"/>
      <c r="F27" s="94" t="str">
        <f>IFERROR((#REF!+G27/#REF!),"")</f>
        <v/>
      </c>
      <c r="G27" s="115"/>
      <c r="H27" s="115"/>
      <c r="I27" s="116"/>
      <c r="J27" s="118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2"/>
      <c r="X27" s="83"/>
      <c r="Y27" s="84"/>
    </row>
    <row r="28" spans="1:137" ht="15" customHeight="1" thickBot="1">
      <c r="A28" s="73"/>
      <c r="B28" s="95" t="s">
        <v>46</v>
      </c>
      <c r="C28" s="96" t="s">
        <v>47</v>
      </c>
      <c r="D28" s="97"/>
      <c r="E28" s="98"/>
      <c r="F28" s="99" t="str">
        <f>IFERROR((#REF!+G28/#REF!),"")</f>
        <v/>
      </c>
      <c r="G28" s="100"/>
      <c r="H28" s="100"/>
      <c r="I28" s="101"/>
      <c r="J28" s="118"/>
      <c r="K28" s="82"/>
      <c r="L28" s="83"/>
      <c r="M28" s="84"/>
      <c r="N28" s="82"/>
      <c r="O28" s="83"/>
      <c r="P28" s="84"/>
      <c r="Q28" s="82"/>
      <c r="R28" s="83"/>
      <c r="S28" s="84"/>
      <c r="T28" s="82"/>
      <c r="U28" s="83"/>
      <c r="V28" s="84"/>
      <c r="W28" s="82"/>
      <c r="X28" s="83"/>
      <c r="Y28" s="84"/>
    </row>
    <row r="29" spans="1:137" ht="15" customHeight="1" thickBot="1">
      <c r="A29" s="102"/>
      <c r="B29" s="119" t="str">
        <f>IFERROR((#REF!+G29+H29+I29)/$E$226,"")</f>
        <v/>
      </c>
      <c r="C29" s="120" t="s">
        <v>48</v>
      </c>
      <c r="D29" s="121"/>
      <c r="E29" s="122">
        <f>SUM(G29:I29)</f>
        <v>0</v>
      </c>
      <c r="F29" s="107" t="str">
        <f>IFERROR((#REF!/#REF!),"")</f>
        <v/>
      </c>
      <c r="G29" s="123">
        <f>SUM(G26:G28)</f>
        <v>0</v>
      </c>
      <c r="H29" s="123">
        <f>SUM(H26:H28)</f>
        <v>0</v>
      </c>
      <c r="I29" s="123">
        <f>SUM(I26:I28)</f>
        <v>0</v>
      </c>
      <c r="J29" s="118"/>
      <c r="K29" s="82"/>
      <c r="L29" s="83"/>
      <c r="M29" s="84"/>
      <c r="N29" s="82"/>
      <c r="O29" s="83"/>
      <c r="P29" s="84"/>
      <c r="Q29" s="82"/>
      <c r="R29" s="83"/>
      <c r="S29" s="84"/>
      <c r="T29" s="82"/>
      <c r="U29" s="83"/>
      <c r="V29" s="84"/>
      <c r="W29" s="82"/>
      <c r="X29" s="83"/>
      <c r="Y29" s="84"/>
    </row>
    <row r="30" spans="1:137" ht="15" customHeight="1">
      <c r="A30" s="73"/>
      <c r="B30" s="124" t="s">
        <v>49</v>
      </c>
      <c r="C30" s="125" t="s">
        <v>50</v>
      </c>
      <c r="D30" s="76"/>
      <c r="E30" s="126"/>
      <c r="F30" s="127"/>
      <c r="G30" s="79"/>
      <c r="H30" s="79"/>
      <c r="I30" s="80"/>
      <c r="J30" s="118"/>
      <c r="K30" s="82"/>
      <c r="L30" s="83"/>
      <c r="M30" s="84"/>
      <c r="N30" s="82"/>
      <c r="O30" s="83"/>
      <c r="P30" s="84"/>
      <c r="Q30" s="82"/>
      <c r="R30" s="83"/>
      <c r="S30" s="84"/>
      <c r="T30" s="82"/>
      <c r="U30" s="83"/>
      <c r="V30" s="84"/>
      <c r="W30" s="82"/>
      <c r="X30" s="83"/>
      <c r="Y30" s="84"/>
    </row>
    <row r="31" spans="1:137" ht="15" customHeight="1">
      <c r="A31" s="73"/>
      <c r="B31" s="128" t="s">
        <v>51</v>
      </c>
      <c r="C31" s="129" t="s">
        <v>52</v>
      </c>
      <c r="D31" s="130"/>
      <c r="E31" s="131"/>
      <c r="F31" s="91" t="str">
        <f>IFERROR((#REF!+G31/#REF!),"")</f>
        <v/>
      </c>
      <c r="G31" s="115"/>
      <c r="H31" s="115"/>
      <c r="I31" s="116"/>
      <c r="J31" s="118"/>
      <c r="K31" s="82"/>
      <c r="L31" s="83"/>
      <c r="M31" s="84"/>
      <c r="N31" s="82"/>
      <c r="O31" s="83"/>
      <c r="P31" s="84"/>
      <c r="Q31" s="82"/>
      <c r="R31" s="83"/>
      <c r="S31" s="84"/>
      <c r="T31" s="82"/>
      <c r="U31" s="83"/>
      <c r="V31" s="84"/>
      <c r="W31" s="82"/>
      <c r="X31" s="83"/>
      <c r="Y31" s="84"/>
    </row>
    <row r="32" spans="1:137" ht="15" customHeight="1">
      <c r="A32" s="73"/>
      <c r="B32" s="128" t="s">
        <v>51</v>
      </c>
      <c r="C32" s="129" t="s">
        <v>53</v>
      </c>
      <c r="D32" s="130"/>
      <c r="E32" s="131"/>
      <c r="F32" s="94" t="str">
        <f>IFERROR((#REF!+G32/#REF!),"")</f>
        <v/>
      </c>
      <c r="G32" s="115"/>
      <c r="H32" s="115"/>
      <c r="I32" s="116"/>
      <c r="J32" s="118"/>
      <c r="K32" s="82"/>
      <c r="L32" s="83"/>
      <c r="M32" s="84"/>
      <c r="N32" s="82"/>
      <c r="O32" s="83"/>
      <c r="P32" s="84"/>
      <c r="Q32" s="82"/>
      <c r="R32" s="83"/>
      <c r="S32" s="84"/>
      <c r="T32" s="82"/>
      <c r="U32" s="83"/>
      <c r="V32" s="84"/>
      <c r="W32" s="82"/>
      <c r="X32" s="83"/>
      <c r="Y32" s="84"/>
    </row>
    <row r="33" spans="1:137" ht="15" customHeight="1">
      <c r="A33" s="73"/>
      <c r="B33" s="128" t="s">
        <v>54</v>
      </c>
      <c r="C33" s="129" t="s">
        <v>55</v>
      </c>
      <c r="D33" s="130"/>
      <c r="E33" s="131"/>
      <c r="F33" s="94" t="str">
        <f>IFERROR((#REF!+G33/#REF!),"")</f>
        <v/>
      </c>
      <c r="G33" s="115"/>
      <c r="H33" s="115"/>
      <c r="I33" s="116"/>
      <c r="J33" s="118"/>
      <c r="K33" s="82"/>
      <c r="L33" s="83"/>
      <c r="M33" s="84"/>
      <c r="N33" s="82"/>
      <c r="O33" s="83"/>
      <c r="P33" s="84"/>
      <c r="Q33" s="82"/>
      <c r="R33" s="83"/>
      <c r="S33" s="84"/>
      <c r="T33" s="82"/>
      <c r="U33" s="83"/>
      <c r="V33" s="84"/>
      <c r="W33" s="82"/>
      <c r="X33" s="83"/>
      <c r="Y33" s="84"/>
    </row>
    <row r="34" spans="1:137" ht="15" customHeight="1">
      <c r="A34" s="73"/>
      <c r="B34" s="128" t="s">
        <v>56</v>
      </c>
      <c r="C34" s="129" t="s">
        <v>57</v>
      </c>
      <c r="D34" s="130"/>
      <c r="E34" s="131"/>
      <c r="F34" s="94" t="str">
        <f>IFERROR((#REF!+G34/#REF!),"")</f>
        <v/>
      </c>
      <c r="G34" s="115"/>
      <c r="H34" s="115"/>
      <c r="I34" s="116"/>
      <c r="J34" s="118"/>
      <c r="K34" s="82"/>
      <c r="L34" s="83"/>
      <c r="M34" s="84"/>
      <c r="N34" s="82"/>
      <c r="O34" s="83"/>
      <c r="P34" s="84"/>
      <c r="Q34" s="82"/>
      <c r="R34" s="83"/>
      <c r="S34" s="84"/>
      <c r="T34" s="82"/>
      <c r="U34" s="83"/>
      <c r="V34" s="84"/>
      <c r="W34" s="82"/>
      <c r="X34" s="83"/>
      <c r="Y34" s="84"/>
    </row>
    <row r="35" spans="1:137" ht="15" customHeight="1">
      <c r="A35" s="73"/>
      <c r="B35" s="132" t="s">
        <v>58</v>
      </c>
      <c r="C35" s="129" t="s">
        <v>59</v>
      </c>
      <c r="D35" s="130"/>
      <c r="E35" s="131"/>
      <c r="F35" s="94" t="str">
        <f>IFERROR((#REF!+G35/#REF!),"")</f>
        <v/>
      </c>
      <c r="G35" s="115"/>
      <c r="H35" s="115"/>
      <c r="I35" s="116"/>
      <c r="J35" s="118"/>
      <c r="K35" s="82"/>
      <c r="L35" s="83"/>
      <c r="M35" s="84"/>
      <c r="N35" s="82"/>
      <c r="O35" s="83"/>
      <c r="P35" s="84"/>
      <c r="Q35" s="82"/>
      <c r="R35" s="83"/>
      <c r="S35" s="84"/>
      <c r="T35" s="82"/>
      <c r="U35" s="83"/>
      <c r="V35" s="84"/>
      <c r="W35" s="82"/>
      <c r="X35" s="83"/>
      <c r="Y35" s="84"/>
    </row>
    <row r="36" spans="1:137" s="86" customFormat="1" ht="15" customHeight="1" thickBot="1">
      <c r="A36" s="73"/>
      <c r="B36" s="95" t="s">
        <v>60</v>
      </c>
      <c r="C36" s="96" t="s">
        <v>61</v>
      </c>
      <c r="D36" s="97"/>
      <c r="E36" s="98"/>
      <c r="F36" s="99" t="str">
        <f>IFERROR((#REF!+G36/#REF!),"")</f>
        <v/>
      </c>
      <c r="G36" s="100"/>
      <c r="H36" s="100"/>
      <c r="I36" s="101"/>
      <c r="J36" s="118"/>
      <c r="K36" s="82"/>
      <c r="L36" s="83"/>
      <c r="M36" s="84"/>
      <c r="N36" s="82"/>
      <c r="O36" s="83"/>
      <c r="P36" s="84"/>
      <c r="Q36" s="82"/>
      <c r="R36" s="83"/>
      <c r="S36" s="84"/>
      <c r="T36" s="82"/>
      <c r="U36" s="83"/>
      <c r="V36" s="84"/>
      <c r="W36" s="82"/>
      <c r="X36" s="83"/>
      <c r="Y36" s="84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</row>
    <row r="37" spans="1:137" ht="15" customHeight="1" thickBot="1">
      <c r="A37" s="102"/>
      <c r="B37" s="119" t="str">
        <f>IFERROR((#REF!+G37+H37+I37)/$E$226,"")</f>
        <v/>
      </c>
      <c r="C37" s="120" t="s">
        <v>62</v>
      </c>
      <c r="D37" s="121"/>
      <c r="E37" s="122">
        <f>SUM(G37:I37)</f>
        <v>0</v>
      </c>
      <c r="F37" s="133" t="str">
        <f>IFERROR((#REF!/#REF!),"")</f>
        <v/>
      </c>
      <c r="G37" s="134">
        <f>SUM(G31:G36)</f>
        <v>0</v>
      </c>
      <c r="H37" s="134">
        <f>SUM(H31:H36)</f>
        <v>0</v>
      </c>
      <c r="I37" s="134">
        <f>SUM(I31:I36)</f>
        <v>0</v>
      </c>
      <c r="J37" s="118"/>
      <c r="K37" s="82"/>
      <c r="L37" s="83"/>
      <c r="M37" s="84"/>
      <c r="N37" s="82"/>
      <c r="O37" s="83"/>
      <c r="P37" s="84"/>
      <c r="Q37" s="82"/>
      <c r="R37" s="83"/>
      <c r="S37" s="84"/>
      <c r="T37" s="82"/>
      <c r="U37" s="83"/>
      <c r="V37" s="84"/>
      <c r="W37" s="82"/>
      <c r="X37" s="83"/>
      <c r="Y37" s="84"/>
    </row>
    <row r="38" spans="1:137" ht="15" customHeight="1">
      <c r="A38" s="73"/>
      <c r="B38" s="124" t="s">
        <v>63</v>
      </c>
      <c r="C38" s="125" t="s">
        <v>64</v>
      </c>
      <c r="D38" s="76"/>
      <c r="E38" s="126"/>
      <c r="F38" s="127"/>
      <c r="G38" s="79"/>
      <c r="H38" s="79"/>
      <c r="I38" s="80"/>
      <c r="J38" s="118"/>
      <c r="K38" s="82"/>
      <c r="L38" s="83"/>
      <c r="M38" s="84"/>
      <c r="N38" s="82"/>
      <c r="O38" s="83"/>
      <c r="P38" s="84"/>
      <c r="Q38" s="82"/>
      <c r="R38" s="83"/>
      <c r="S38" s="84"/>
      <c r="T38" s="82"/>
      <c r="U38" s="83"/>
      <c r="V38" s="84"/>
      <c r="W38" s="82"/>
      <c r="X38" s="83"/>
      <c r="Y38" s="84"/>
    </row>
    <row r="39" spans="1:137" ht="15" customHeight="1">
      <c r="A39" s="73"/>
      <c r="B39" s="128" t="s">
        <v>65</v>
      </c>
      <c r="C39" s="129" t="s">
        <v>66</v>
      </c>
      <c r="D39" s="130"/>
      <c r="E39" s="131"/>
      <c r="F39" s="91" t="str">
        <f>IFERROR((#REF!+G39/#REF!),"")</f>
        <v/>
      </c>
      <c r="G39" s="115"/>
      <c r="H39" s="115"/>
      <c r="I39" s="116"/>
      <c r="J39" s="118"/>
      <c r="K39" s="82"/>
      <c r="L39" s="83"/>
      <c r="M39" s="84"/>
      <c r="N39" s="82"/>
      <c r="O39" s="83"/>
      <c r="P39" s="84"/>
      <c r="Q39" s="82"/>
      <c r="R39" s="83"/>
      <c r="S39" s="84"/>
      <c r="T39" s="82"/>
      <c r="U39" s="83"/>
      <c r="V39" s="84"/>
      <c r="W39" s="82"/>
      <c r="X39" s="83"/>
      <c r="Y39" s="84"/>
    </row>
    <row r="40" spans="1:137" ht="15" customHeight="1">
      <c r="A40" s="73"/>
      <c r="B40" s="128" t="s">
        <v>65</v>
      </c>
      <c r="C40" s="129" t="s">
        <v>67</v>
      </c>
      <c r="D40" s="130"/>
      <c r="E40" s="131"/>
      <c r="F40" s="94" t="str">
        <f>IFERROR((#REF!+G40/#REF!),"")</f>
        <v/>
      </c>
      <c r="G40" s="115"/>
      <c r="H40" s="115"/>
      <c r="I40" s="116"/>
      <c r="J40" s="118"/>
      <c r="K40" s="82"/>
      <c r="L40" s="83"/>
      <c r="M40" s="84"/>
      <c r="N40" s="82"/>
      <c r="O40" s="83"/>
      <c r="P40" s="84"/>
      <c r="Q40" s="82"/>
      <c r="R40" s="83"/>
      <c r="S40" s="84"/>
      <c r="T40" s="82"/>
      <c r="U40" s="83"/>
      <c r="V40" s="84"/>
      <c r="W40" s="82"/>
      <c r="X40" s="83"/>
      <c r="Y40" s="84"/>
    </row>
    <row r="41" spans="1:137" ht="15" customHeight="1">
      <c r="A41" s="73"/>
      <c r="B41" s="128" t="s">
        <v>68</v>
      </c>
      <c r="C41" s="129" t="s">
        <v>55</v>
      </c>
      <c r="D41" s="130"/>
      <c r="E41" s="135"/>
      <c r="F41" s="94" t="str">
        <f>IFERROR((#REF!+G41/#REF!),"")</f>
        <v/>
      </c>
      <c r="G41" s="136"/>
      <c r="H41" s="136"/>
      <c r="I41" s="137"/>
      <c r="J41" s="118"/>
      <c r="K41" s="82"/>
      <c r="L41" s="83"/>
      <c r="M41" s="84"/>
      <c r="N41" s="82"/>
      <c r="O41" s="83"/>
      <c r="P41" s="84"/>
      <c r="Q41" s="82"/>
      <c r="R41" s="83"/>
      <c r="S41" s="84"/>
      <c r="T41" s="82"/>
      <c r="U41" s="83"/>
      <c r="V41" s="84"/>
      <c r="W41" s="82"/>
      <c r="X41" s="83"/>
      <c r="Y41" s="84"/>
    </row>
    <row r="42" spans="1:137" ht="15" customHeight="1">
      <c r="A42" s="73"/>
      <c r="B42" s="138" t="s">
        <v>69</v>
      </c>
      <c r="C42" s="139" t="s">
        <v>70</v>
      </c>
      <c r="D42" s="140"/>
      <c r="E42" s="131"/>
      <c r="F42" s="94" t="str">
        <f>IFERROR((#REF!+G42/#REF!),"")</f>
        <v/>
      </c>
      <c r="G42" s="141"/>
      <c r="H42" s="141"/>
      <c r="I42" s="142"/>
      <c r="J42" s="118"/>
      <c r="K42" s="82"/>
      <c r="L42" s="83"/>
      <c r="M42" s="84"/>
      <c r="N42" s="82"/>
      <c r="O42" s="83"/>
      <c r="P42" s="84"/>
      <c r="Q42" s="82"/>
      <c r="R42" s="83"/>
      <c r="S42" s="84"/>
      <c r="T42" s="82"/>
      <c r="U42" s="83"/>
      <c r="V42" s="84"/>
      <c r="W42" s="82"/>
      <c r="X42" s="83"/>
      <c r="Y42" s="84"/>
    </row>
    <row r="43" spans="1:137" ht="15" customHeight="1">
      <c r="A43" s="73"/>
      <c r="B43" s="128" t="s">
        <v>69</v>
      </c>
      <c r="C43" s="129" t="s">
        <v>71</v>
      </c>
      <c r="D43" s="130"/>
      <c r="E43" s="143"/>
      <c r="F43" s="94" t="str">
        <f>IFERROR((#REF!+G43/#REF!),"")</f>
        <v/>
      </c>
      <c r="G43" s="136"/>
      <c r="H43" s="136"/>
      <c r="I43" s="137"/>
      <c r="J43" s="118"/>
      <c r="K43" s="82"/>
      <c r="L43" s="83"/>
      <c r="M43" s="84"/>
      <c r="N43" s="82"/>
      <c r="O43" s="83"/>
      <c r="P43" s="84"/>
      <c r="Q43" s="82"/>
      <c r="R43" s="83"/>
      <c r="S43" s="84"/>
      <c r="T43" s="82"/>
      <c r="U43" s="83"/>
      <c r="V43" s="84"/>
      <c r="W43" s="82"/>
      <c r="X43" s="83"/>
      <c r="Y43" s="84"/>
    </row>
    <row r="44" spans="1:137" ht="15" customHeight="1" thickBot="1">
      <c r="A44" s="73"/>
      <c r="B44" s="95" t="s">
        <v>72</v>
      </c>
      <c r="C44" s="96" t="s">
        <v>73</v>
      </c>
      <c r="D44" s="97"/>
      <c r="E44" s="144"/>
      <c r="F44" s="99" t="str">
        <f>IFERROR((#REF!+G44/#REF!),"")</f>
        <v/>
      </c>
      <c r="G44" s="145"/>
      <c r="H44" s="145"/>
      <c r="I44" s="146"/>
      <c r="J44" s="118"/>
      <c r="K44" s="82"/>
      <c r="L44" s="83"/>
      <c r="M44" s="84"/>
      <c r="N44" s="82"/>
      <c r="O44" s="83"/>
      <c r="P44" s="84"/>
      <c r="Q44" s="82"/>
      <c r="R44" s="83"/>
      <c r="S44" s="84"/>
      <c r="T44" s="82"/>
      <c r="U44" s="83"/>
      <c r="V44" s="84"/>
      <c r="W44" s="82"/>
      <c r="X44" s="83"/>
      <c r="Y44" s="84"/>
    </row>
    <row r="45" spans="1:137" ht="15" customHeight="1" thickBot="1">
      <c r="A45" s="102"/>
      <c r="B45" s="119" t="str">
        <f>IFERROR((#REF!+G45+H45+I45)/$E$226,"")</f>
        <v/>
      </c>
      <c r="C45" s="120" t="s">
        <v>74</v>
      </c>
      <c r="D45" s="121"/>
      <c r="E45" s="122">
        <f>SUM(G45:I45)</f>
        <v>0</v>
      </c>
      <c r="F45" s="133" t="str">
        <f>IFERROR((#REF!/#REF!),"")</f>
        <v/>
      </c>
      <c r="G45" s="123">
        <f>SUM(G39:G44)</f>
        <v>0</v>
      </c>
      <c r="H45" s="123">
        <f>SUM(H39:H44)</f>
        <v>0</v>
      </c>
      <c r="I45" s="123">
        <f>SUM(I39:I44)</f>
        <v>0</v>
      </c>
      <c r="J45" s="118"/>
      <c r="K45" s="82"/>
      <c r="L45" s="83"/>
      <c r="M45" s="84"/>
      <c r="N45" s="82"/>
      <c r="O45" s="83"/>
      <c r="P45" s="84"/>
      <c r="Q45" s="82"/>
      <c r="R45" s="83"/>
      <c r="S45" s="84"/>
      <c r="T45" s="82"/>
      <c r="U45" s="83"/>
      <c r="V45" s="84"/>
      <c r="W45" s="82"/>
      <c r="X45" s="83"/>
      <c r="Y45" s="84"/>
    </row>
    <row r="46" spans="1:137" ht="15" customHeight="1">
      <c r="A46" s="73"/>
      <c r="B46" s="147" t="s">
        <v>75</v>
      </c>
      <c r="C46" s="148" t="s">
        <v>76</v>
      </c>
      <c r="D46" s="149"/>
      <c r="E46" s="150"/>
      <c r="F46" s="127"/>
      <c r="G46" s="113"/>
      <c r="H46" s="113"/>
      <c r="I46" s="114"/>
      <c r="J46" s="118"/>
      <c r="K46" s="82"/>
      <c r="L46" s="83"/>
      <c r="M46" s="84"/>
      <c r="N46" s="82"/>
      <c r="O46" s="83"/>
      <c r="P46" s="84"/>
      <c r="Q46" s="82"/>
      <c r="R46" s="83"/>
      <c r="S46" s="84"/>
      <c r="T46" s="82"/>
      <c r="U46" s="83"/>
      <c r="V46" s="84"/>
      <c r="W46" s="82"/>
      <c r="X46" s="83"/>
      <c r="Y46" s="84"/>
    </row>
    <row r="47" spans="1:137" ht="15" customHeight="1">
      <c r="A47" s="73"/>
      <c r="B47" s="132" t="s">
        <v>77</v>
      </c>
      <c r="C47" s="129" t="s">
        <v>78</v>
      </c>
      <c r="D47" s="130"/>
      <c r="E47" s="135"/>
      <c r="F47" s="91" t="str">
        <f>IFERROR((#REF!+G47/#REF!),"")</f>
        <v/>
      </c>
      <c r="G47" s="136"/>
      <c r="H47" s="136"/>
      <c r="I47" s="137"/>
      <c r="J47" s="118"/>
      <c r="K47" s="82"/>
      <c r="L47" s="83"/>
      <c r="M47" s="84"/>
      <c r="N47" s="82"/>
      <c r="O47" s="83"/>
      <c r="P47" s="84"/>
      <c r="Q47" s="82"/>
      <c r="R47" s="83"/>
      <c r="S47" s="84"/>
      <c r="T47" s="82"/>
      <c r="U47" s="83"/>
      <c r="V47" s="84"/>
      <c r="W47" s="82"/>
      <c r="X47" s="83"/>
      <c r="Y47" s="84"/>
    </row>
    <row r="48" spans="1:137" ht="15" customHeight="1">
      <c r="A48" s="73"/>
      <c r="B48" s="87" t="s">
        <v>79</v>
      </c>
      <c r="C48" s="88" t="s">
        <v>80</v>
      </c>
      <c r="D48" s="89"/>
      <c r="E48" s="117"/>
      <c r="F48" s="151" t="str">
        <f>IFERROR((#REF!+G48/#REF!),"")</f>
        <v/>
      </c>
      <c r="G48" s="152"/>
      <c r="H48" s="152"/>
      <c r="I48" s="153"/>
      <c r="J48" s="118"/>
      <c r="K48" s="82"/>
      <c r="L48" s="83"/>
      <c r="M48" s="84"/>
      <c r="N48" s="82"/>
      <c r="O48" s="83"/>
      <c r="P48" s="84"/>
      <c r="Q48" s="82"/>
      <c r="R48" s="83"/>
      <c r="S48" s="84"/>
      <c r="T48" s="82"/>
      <c r="U48" s="83"/>
      <c r="V48" s="84"/>
      <c r="W48" s="82"/>
      <c r="X48" s="83"/>
      <c r="Y48" s="84"/>
    </row>
    <row r="49" spans="1:137" ht="15" customHeight="1">
      <c r="A49" s="73"/>
      <c r="B49" s="128" t="s">
        <v>81</v>
      </c>
      <c r="C49" s="129" t="s">
        <v>82</v>
      </c>
      <c r="D49" s="130"/>
      <c r="E49" s="154"/>
      <c r="F49" s="155" t="str">
        <f>IFERROR((#REF!+G49/#REF!),"")</f>
        <v/>
      </c>
      <c r="G49" s="152"/>
      <c r="H49" s="152"/>
      <c r="I49" s="153"/>
      <c r="J49" s="118"/>
      <c r="K49" s="82"/>
      <c r="L49" s="83"/>
      <c r="M49" s="84"/>
      <c r="N49" s="82"/>
      <c r="O49" s="83"/>
      <c r="P49" s="84"/>
      <c r="Q49" s="82"/>
      <c r="R49" s="83"/>
      <c r="S49" s="84"/>
      <c r="T49" s="82"/>
      <c r="U49" s="83"/>
      <c r="V49" s="84"/>
      <c r="W49" s="82"/>
      <c r="X49" s="83"/>
      <c r="Y49" s="84"/>
    </row>
    <row r="50" spans="1:137" ht="15" customHeight="1">
      <c r="A50" s="73"/>
      <c r="B50" s="138" t="s">
        <v>83</v>
      </c>
      <c r="C50" s="139" t="s">
        <v>84</v>
      </c>
      <c r="D50" s="140"/>
      <c r="E50" s="156"/>
      <c r="F50" s="157" t="str">
        <f>IFERROR((#REF!+G50/#REF!),"")</f>
        <v/>
      </c>
      <c r="G50" s="158"/>
      <c r="H50" s="158"/>
      <c r="I50" s="159"/>
      <c r="J50" s="118"/>
      <c r="K50" s="82"/>
      <c r="L50" s="83"/>
      <c r="M50" s="84"/>
      <c r="N50" s="82"/>
      <c r="O50" s="83"/>
      <c r="P50" s="84"/>
      <c r="Q50" s="82"/>
      <c r="R50" s="83"/>
      <c r="S50" s="84"/>
      <c r="T50" s="82"/>
      <c r="U50" s="83"/>
      <c r="V50" s="84"/>
      <c r="W50" s="82"/>
      <c r="X50" s="83"/>
      <c r="Y50" s="84"/>
    </row>
    <row r="51" spans="1:137" ht="15" customHeight="1" thickBot="1">
      <c r="A51" s="73"/>
      <c r="B51" s="95" t="s">
        <v>85</v>
      </c>
      <c r="C51" s="96" t="s">
        <v>86</v>
      </c>
      <c r="D51" s="97"/>
      <c r="E51" s="160"/>
      <c r="F51" s="161" t="str">
        <f>IFERROR((#REF!+G51/#REF!),"")</f>
        <v/>
      </c>
      <c r="G51" s="162"/>
      <c r="H51" s="162"/>
      <c r="I51" s="163"/>
      <c r="J51" s="118"/>
      <c r="K51" s="82"/>
      <c r="L51" s="83"/>
      <c r="M51" s="84"/>
      <c r="N51" s="82"/>
      <c r="O51" s="83"/>
      <c r="P51" s="84"/>
      <c r="Q51" s="82"/>
      <c r="R51" s="83"/>
      <c r="S51" s="84"/>
      <c r="T51" s="82"/>
      <c r="U51" s="83"/>
      <c r="V51" s="84"/>
      <c r="W51" s="82"/>
      <c r="X51" s="83"/>
      <c r="Y51" s="84"/>
    </row>
    <row r="52" spans="1:137" ht="15" customHeight="1" thickBot="1">
      <c r="A52" s="102"/>
      <c r="B52" s="119" t="str">
        <f>IFERROR((#REF!+G52+H52+I52)/$E$226,"")</f>
        <v/>
      </c>
      <c r="C52" s="120" t="s">
        <v>87</v>
      </c>
      <c r="D52" s="121"/>
      <c r="E52" s="122">
        <f>SUM(G52:I52)</f>
        <v>0</v>
      </c>
      <c r="F52" s="133" t="str">
        <f>IFERROR((#REF!/#REF!),"")</f>
        <v/>
      </c>
      <c r="G52" s="123">
        <f>SUM(G47:G51)</f>
        <v>0</v>
      </c>
      <c r="H52" s="123">
        <f>SUM(H47:H51)</f>
        <v>0</v>
      </c>
      <c r="I52" s="123">
        <f>SUM(I47:I51)</f>
        <v>0</v>
      </c>
      <c r="J52" s="118"/>
      <c r="K52" s="82"/>
      <c r="L52" s="83"/>
      <c r="M52" s="84"/>
      <c r="N52" s="82"/>
      <c r="O52" s="83"/>
      <c r="P52" s="84"/>
      <c r="Q52" s="82"/>
      <c r="R52" s="83"/>
      <c r="S52" s="84"/>
      <c r="T52" s="82"/>
      <c r="U52" s="83"/>
      <c r="V52" s="84"/>
      <c r="W52" s="82"/>
      <c r="X52" s="83"/>
      <c r="Y52" s="84"/>
    </row>
    <row r="53" spans="1:137" ht="15" customHeight="1">
      <c r="A53" s="73"/>
      <c r="B53" s="147" t="s">
        <v>88</v>
      </c>
      <c r="C53" s="164" t="s">
        <v>89</v>
      </c>
      <c r="D53" s="165"/>
      <c r="E53" s="166"/>
      <c r="F53" s="127"/>
      <c r="G53" s="79"/>
      <c r="H53" s="79"/>
      <c r="I53" s="80"/>
      <c r="J53" s="118"/>
      <c r="K53" s="82"/>
      <c r="L53" s="83"/>
      <c r="M53" s="84"/>
      <c r="N53" s="82"/>
      <c r="O53" s="83"/>
      <c r="P53" s="84"/>
      <c r="Q53" s="82"/>
      <c r="R53" s="83"/>
      <c r="S53" s="84"/>
      <c r="T53" s="82"/>
      <c r="U53" s="83"/>
      <c r="V53" s="84"/>
      <c r="W53" s="82"/>
      <c r="X53" s="83"/>
      <c r="Y53" s="84"/>
    </row>
    <row r="54" spans="1:137" ht="15" customHeight="1">
      <c r="A54" s="73"/>
      <c r="B54" s="132" t="s">
        <v>90</v>
      </c>
      <c r="C54" s="129" t="s">
        <v>91</v>
      </c>
      <c r="D54" s="130"/>
      <c r="E54" s="131"/>
      <c r="F54" s="91" t="str">
        <f>IFERROR((#REF!+G54/#REF!),"")</f>
        <v/>
      </c>
      <c r="G54" s="115"/>
      <c r="H54" s="115"/>
      <c r="I54" s="116"/>
      <c r="J54" s="118"/>
      <c r="K54" s="82"/>
      <c r="L54" s="83"/>
      <c r="M54" s="84"/>
      <c r="N54" s="82"/>
      <c r="O54" s="83"/>
      <c r="P54" s="84"/>
      <c r="Q54" s="82"/>
      <c r="R54" s="83"/>
      <c r="S54" s="84"/>
      <c r="T54" s="82"/>
      <c r="U54" s="83"/>
      <c r="V54" s="84"/>
      <c r="W54" s="82"/>
      <c r="X54" s="83"/>
      <c r="Y54" s="84"/>
    </row>
    <row r="55" spans="1:137" ht="15" customHeight="1">
      <c r="A55" s="73"/>
      <c r="B55" s="132" t="s">
        <v>92</v>
      </c>
      <c r="C55" s="129" t="s">
        <v>93</v>
      </c>
      <c r="D55" s="130"/>
      <c r="E55" s="131"/>
      <c r="F55" s="167" t="str">
        <f>IFERROR((#REF!+G55/#REF!),"")</f>
        <v/>
      </c>
      <c r="G55" s="115"/>
      <c r="H55" s="115"/>
      <c r="I55" s="116"/>
      <c r="J55" s="118"/>
      <c r="K55" s="82"/>
      <c r="L55" s="83"/>
      <c r="M55" s="84"/>
      <c r="N55" s="82"/>
      <c r="O55" s="83"/>
      <c r="P55" s="84"/>
      <c r="Q55" s="82"/>
      <c r="R55" s="83"/>
      <c r="S55" s="84"/>
      <c r="T55" s="82"/>
      <c r="U55" s="83"/>
      <c r="V55" s="84"/>
      <c r="W55" s="82"/>
      <c r="X55" s="83"/>
      <c r="Y55" s="84"/>
    </row>
    <row r="56" spans="1:137" ht="15" customHeight="1">
      <c r="A56" s="73"/>
      <c r="B56" s="132" t="s">
        <v>94</v>
      </c>
      <c r="C56" s="129" t="s">
        <v>95</v>
      </c>
      <c r="D56" s="130"/>
      <c r="E56" s="131"/>
      <c r="F56" s="167" t="str">
        <f>IFERROR((#REF!+G56/#REF!),"")</f>
        <v/>
      </c>
      <c r="G56" s="115"/>
      <c r="H56" s="115"/>
      <c r="I56" s="116"/>
      <c r="J56" s="118"/>
      <c r="K56" s="82"/>
      <c r="L56" s="83"/>
      <c r="M56" s="84"/>
      <c r="N56" s="82"/>
      <c r="O56" s="83"/>
      <c r="P56" s="84"/>
      <c r="Q56" s="82"/>
      <c r="R56" s="83"/>
      <c r="S56" s="84"/>
      <c r="T56" s="82"/>
      <c r="U56" s="83"/>
      <c r="V56" s="84"/>
      <c r="W56" s="82"/>
      <c r="X56" s="83"/>
      <c r="Y56" s="84"/>
    </row>
    <row r="57" spans="1:137" ht="15" customHeight="1">
      <c r="A57" s="73"/>
      <c r="B57" s="132" t="s">
        <v>96</v>
      </c>
      <c r="C57" s="129" t="s">
        <v>97</v>
      </c>
      <c r="D57" s="130"/>
      <c r="E57" s="168"/>
      <c r="F57" s="167" t="str">
        <f>IFERROR((#REF!+G57/#REF!),"")</f>
        <v/>
      </c>
      <c r="G57" s="92"/>
      <c r="H57" s="92"/>
      <c r="I57" s="93"/>
      <c r="J57" s="118"/>
      <c r="K57" s="82"/>
      <c r="L57" s="83"/>
      <c r="M57" s="84"/>
      <c r="N57" s="82"/>
      <c r="O57" s="83"/>
      <c r="P57" s="84"/>
      <c r="Q57" s="82"/>
      <c r="R57" s="83"/>
      <c r="S57" s="84"/>
      <c r="T57" s="82"/>
      <c r="U57" s="83"/>
      <c r="V57" s="84"/>
      <c r="W57" s="82"/>
      <c r="X57" s="83"/>
      <c r="Y57" s="84"/>
    </row>
    <row r="58" spans="1:137" ht="15" customHeight="1" thickBot="1">
      <c r="A58" s="169"/>
      <c r="B58" s="95" t="s">
        <v>98</v>
      </c>
      <c r="C58" s="96" t="s">
        <v>99</v>
      </c>
      <c r="D58" s="170"/>
      <c r="E58" s="171"/>
      <c r="F58" s="161" t="str">
        <f>IFERROR((#REF!+G58/#REF!),"")</f>
        <v/>
      </c>
      <c r="G58" s="172"/>
      <c r="H58" s="172"/>
      <c r="I58" s="173"/>
      <c r="J58" s="118"/>
      <c r="K58" s="82"/>
      <c r="L58" s="83"/>
      <c r="M58" s="84"/>
      <c r="N58" s="82"/>
      <c r="O58" s="83"/>
      <c r="P58" s="84"/>
      <c r="Q58" s="82"/>
      <c r="R58" s="83"/>
      <c r="S58" s="84"/>
      <c r="T58" s="82"/>
      <c r="U58" s="83"/>
      <c r="V58" s="84"/>
      <c r="W58" s="82"/>
      <c r="X58" s="83"/>
      <c r="Y58" s="84"/>
    </row>
    <row r="59" spans="1:137" ht="15" customHeight="1" thickBot="1">
      <c r="A59" s="174"/>
      <c r="B59" s="119" t="str">
        <f>IFERROR((#REF!+G59+H59+I59)/$E$226,"")</f>
        <v/>
      </c>
      <c r="C59" s="120" t="s">
        <v>100</v>
      </c>
      <c r="D59" s="121"/>
      <c r="E59" s="122">
        <f>SUM(G59:I59)</f>
        <v>0</v>
      </c>
      <c r="F59" s="175" t="str">
        <f>IFERROR((#REF!/#REF!),"")</f>
        <v/>
      </c>
      <c r="G59" s="176">
        <f>SUM(G54:G58)</f>
        <v>0</v>
      </c>
      <c r="H59" s="176">
        <f>SUM(H54:H58)</f>
        <v>0</v>
      </c>
      <c r="I59" s="176">
        <f>SUM(I54:I58)</f>
        <v>0</v>
      </c>
      <c r="J59" s="118"/>
      <c r="K59" s="82"/>
      <c r="L59" s="83"/>
      <c r="M59" s="84"/>
      <c r="N59" s="82"/>
      <c r="O59" s="83"/>
      <c r="P59" s="84"/>
      <c r="Q59" s="82"/>
      <c r="R59" s="83"/>
      <c r="S59" s="84"/>
      <c r="T59" s="82"/>
      <c r="U59" s="83"/>
      <c r="V59" s="84"/>
      <c r="W59" s="82"/>
      <c r="X59" s="83"/>
      <c r="Y59" s="84"/>
    </row>
    <row r="60" spans="1:137" ht="15" customHeight="1">
      <c r="A60" s="73"/>
      <c r="B60" s="147" t="s">
        <v>101</v>
      </c>
      <c r="C60" s="177" t="s">
        <v>102</v>
      </c>
      <c r="D60" s="165"/>
      <c r="E60" s="178"/>
      <c r="F60" s="127"/>
      <c r="G60" s="113"/>
      <c r="H60" s="113"/>
      <c r="I60" s="114"/>
      <c r="J60" s="118"/>
      <c r="K60" s="82"/>
      <c r="L60" s="83"/>
      <c r="M60" s="84"/>
      <c r="N60" s="82"/>
      <c r="O60" s="83"/>
      <c r="P60" s="84"/>
      <c r="Q60" s="82"/>
      <c r="R60" s="83"/>
      <c r="S60" s="84"/>
      <c r="T60" s="82"/>
      <c r="U60" s="83"/>
      <c r="V60" s="84"/>
      <c r="W60" s="82"/>
      <c r="X60" s="83"/>
      <c r="Y60" s="84"/>
    </row>
    <row r="61" spans="1:137" s="186" customFormat="1">
      <c r="A61" s="169"/>
      <c r="B61" s="128" t="s">
        <v>103</v>
      </c>
      <c r="C61" s="129" t="s">
        <v>104</v>
      </c>
      <c r="D61" s="179"/>
      <c r="E61" s="180"/>
      <c r="F61" s="155" t="str">
        <f>IFERROR((#REF!+G61/#REF!),"")</f>
        <v/>
      </c>
      <c r="G61" s="181"/>
      <c r="H61" s="181"/>
      <c r="I61" s="182"/>
      <c r="J61" s="183"/>
      <c r="K61" s="1"/>
      <c r="L61" s="2"/>
      <c r="M61" s="2"/>
      <c r="N61" s="1"/>
      <c r="O61" s="2"/>
      <c r="P61" s="2"/>
      <c r="Q61" s="1"/>
      <c r="R61" s="2"/>
      <c r="S61" s="2"/>
      <c r="T61" s="1"/>
      <c r="U61" s="2"/>
      <c r="V61" s="2"/>
      <c r="W61" s="1"/>
      <c r="X61" s="2"/>
      <c r="Y61" s="2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184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</row>
    <row r="62" spans="1:137" ht="15" customHeight="1">
      <c r="A62" s="73"/>
      <c r="B62" s="128" t="s">
        <v>105</v>
      </c>
      <c r="C62" s="129" t="s">
        <v>106</v>
      </c>
      <c r="D62" s="130"/>
      <c r="E62" s="117"/>
      <c r="F62" s="187" t="str">
        <f>IFERROR((#REF!+G62/#REF!),"")</f>
        <v/>
      </c>
      <c r="G62" s="115"/>
      <c r="H62" s="115"/>
      <c r="I62" s="116"/>
      <c r="J62" s="118"/>
      <c r="K62" s="82"/>
      <c r="L62" s="83"/>
      <c r="M62" s="84"/>
      <c r="N62" s="82"/>
      <c r="O62" s="83"/>
      <c r="P62" s="84"/>
      <c r="Q62" s="82"/>
      <c r="R62" s="83"/>
      <c r="S62" s="84"/>
      <c r="T62" s="82"/>
      <c r="U62" s="83"/>
      <c r="V62" s="84"/>
      <c r="W62" s="82"/>
      <c r="X62" s="83"/>
      <c r="Y62" s="84"/>
    </row>
    <row r="63" spans="1:137" ht="15" customHeight="1">
      <c r="A63" s="73"/>
      <c r="B63" s="132" t="s">
        <v>107</v>
      </c>
      <c r="C63" s="129" t="s">
        <v>108</v>
      </c>
      <c r="D63" s="130"/>
      <c r="E63" s="131"/>
      <c r="F63" s="187" t="str">
        <f>IFERROR((#REF!+G63/#REF!),"")</f>
        <v/>
      </c>
      <c r="G63" s="115"/>
      <c r="H63" s="115"/>
      <c r="I63" s="116"/>
      <c r="J63" s="118"/>
      <c r="K63" s="82"/>
      <c r="L63" s="83"/>
      <c r="M63" s="84"/>
      <c r="N63" s="82"/>
      <c r="O63" s="83"/>
      <c r="P63" s="84"/>
      <c r="Q63" s="82"/>
      <c r="R63" s="83"/>
      <c r="S63" s="84"/>
      <c r="T63" s="82"/>
      <c r="U63" s="83"/>
      <c r="V63" s="84"/>
      <c r="W63" s="82"/>
      <c r="X63" s="83"/>
      <c r="Y63" s="84"/>
    </row>
    <row r="64" spans="1:137" ht="15" customHeight="1">
      <c r="A64" s="73"/>
      <c r="B64" s="132" t="s">
        <v>109</v>
      </c>
      <c r="C64" s="129" t="s">
        <v>110</v>
      </c>
      <c r="D64" s="130"/>
      <c r="E64" s="131"/>
      <c r="F64" s="187" t="str">
        <f>IFERROR((#REF!+G64/#REF!),"")</f>
        <v/>
      </c>
      <c r="G64" s="115"/>
      <c r="H64" s="115"/>
      <c r="I64" s="116"/>
      <c r="J64" s="118"/>
      <c r="K64" s="82"/>
      <c r="L64" s="83"/>
      <c r="M64" s="84"/>
      <c r="N64" s="82"/>
      <c r="O64" s="83"/>
      <c r="P64" s="84"/>
      <c r="Q64" s="82"/>
      <c r="R64" s="83"/>
      <c r="S64" s="84"/>
      <c r="T64" s="82"/>
      <c r="U64" s="83"/>
      <c r="V64" s="84"/>
      <c r="W64" s="82"/>
      <c r="X64" s="83"/>
      <c r="Y64" s="84"/>
    </row>
    <row r="65" spans="1:137" ht="15" customHeight="1">
      <c r="A65" s="73"/>
      <c r="B65" s="132" t="s">
        <v>111</v>
      </c>
      <c r="C65" s="129" t="s">
        <v>112</v>
      </c>
      <c r="D65" s="130"/>
      <c r="E65" s="131"/>
      <c r="F65" s="187" t="str">
        <f>IFERROR((#REF!+G65/#REF!),"")</f>
        <v/>
      </c>
      <c r="G65" s="115"/>
      <c r="H65" s="115"/>
      <c r="I65" s="116"/>
      <c r="J65" s="118"/>
      <c r="K65" s="82"/>
      <c r="L65" s="83"/>
      <c r="M65" s="84"/>
      <c r="N65" s="82"/>
      <c r="O65" s="83"/>
      <c r="P65" s="84"/>
      <c r="Q65" s="82"/>
      <c r="R65" s="83"/>
      <c r="S65" s="84"/>
      <c r="T65" s="82"/>
      <c r="U65" s="83"/>
      <c r="V65" s="84"/>
      <c r="W65" s="82"/>
      <c r="X65" s="83"/>
      <c r="Y65" s="84"/>
    </row>
    <row r="66" spans="1:137" ht="15" customHeight="1">
      <c r="A66" s="73"/>
      <c r="B66" s="132" t="s">
        <v>113</v>
      </c>
      <c r="C66" s="129" t="s">
        <v>114</v>
      </c>
      <c r="D66" s="130"/>
      <c r="E66" s="131"/>
      <c r="F66" s="187" t="str">
        <f>IFERROR((#REF!+G66/#REF!),"")</f>
        <v/>
      </c>
      <c r="G66" s="115"/>
      <c r="H66" s="115"/>
      <c r="I66" s="116"/>
      <c r="J66" s="118"/>
      <c r="K66" s="82"/>
      <c r="L66" s="83"/>
      <c r="M66" s="84"/>
      <c r="N66" s="82"/>
      <c r="O66" s="83"/>
      <c r="P66" s="84"/>
      <c r="Q66" s="82"/>
      <c r="R66" s="83"/>
      <c r="S66" s="84"/>
      <c r="T66" s="82"/>
      <c r="U66" s="83"/>
      <c r="V66" s="84"/>
      <c r="W66" s="82"/>
      <c r="X66" s="83"/>
      <c r="Y66" s="84"/>
    </row>
    <row r="67" spans="1:137" ht="15" customHeight="1">
      <c r="A67" s="73"/>
      <c r="B67" s="132" t="s">
        <v>115</v>
      </c>
      <c r="C67" s="129" t="s">
        <v>116</v>
      </c>
      <c r="D67" s="130"/>
      <c r="E67" s="131"/>
      <c r="F67" s="187" t="str">
        <f>IFERROR((#REF!+G67/#REF!),"")</f>
        <v/>
      </c>
      <c r="G67" s="115"/>
      <c r="H67" s="115"/>
      <c r="I67" s="116"/>
      <c r="J67" s="118"/>
      <c r="K67" s="82"/>
      <c r="L67" s="83"/>
      <c r="M67" s="84"/>
      <c r="N67" s="82"/>
      <c r="O67" s="83"/>
      <c r="P67" s="84"/>
      <c r="Q67" s="82"/>
      <c r="R67" s="83"/>
      <c r="S67" s="84"/>
      <c r="T67" s="82"/>
      <c r="U67" s="83"/>
      <c r="V67" s="84"/>
      <c r="W67" s="82"/>
      <c r="X67" s="83"/>
      <c r="Y67" s="84"/>
    </row>
    <row r="68" spans="1:137" ht="15" customHeight="1">
      <c r="A68" s="73"/>
      <c r="B68" s="132" t="s">
        <v>117</v>
      </c>
      <c r="C68" s="129" t="s">
        <v>118</v>
      </c>
      <c r="D68" s="130"/>
      <c r="E68" s="131"/>
      <c r="F68" s="187" t="str">
        <f>IFERROR((#REF!+G68/#REF!),"")</f>
        <v/>
      </c>
      <c r="G68" s="115"/>
      <c r="H68" s="115"/>
      <c r="I68" s="116"/>
      <c r="J68" s="118"/>
      <c r="K68" s="82"/>
      <c r="L68" s="83"/>
      <c r="M68" s="84"/>
      <c r="N68" s="82"/>
      <c r="O68" s="83"/>
      <c r="P68" s="84"/>
      <c r="Q68" s="82"/>
      <c r="R68" s="83"/>
      <c r="S68" s="84"/>
      <c r="T68" s="82"/>
      <c r="U68" s="83"/>
      <c r="V68" s="84"/>
      <c r="W68" s="82"/>
      <c r="X68" s="83"/>
      <c r="Y68" s="84"/>
    </row>
    <row r="69" spans="1:137" ht="15" customHeight="1">
      <c r="A69" s="73"/>
      <c r="B69" s="132" t="s">
        <v>117</v>
      </c>
      <c r="C69" s="129" t="s">
        <v>119</v>
      </c>
      <c r="D69" s="130"/>
      <c r="E69" s="131"/>
      <c r="F69" s="187" t="str">
        <f>IFERROR((#REF!+G69/#REF!),"")</f>
        <v/>
      </c>
      <c r="G69" s="115"/>
      <c r="H69" s="115"/>
      <c r="I69" s="116"/>
      <c r="J69" s="118"/>
      <c r="K69" s="82"/>
      <c r="L69" s="83"/>
      <c r="M69" s="84"/>
      <c r="N69" s="82"/>
      <c r="O69" s="83"/>
      <c r="P69" s="84"/>
      <c r="Q69" s="82"/>
      <c r="R69" s="83"/>
      <c r="S69" s="84"/>
      <c r="T69" s="82"/>
      <c r="U69" s="83"/>
      <c r="V69" s="84"/>
      <c r="W69" s="82"/>
      <c r="X69" s="83"/>
      <c r="Y69" s="84"/>
    </row>
    <row r="70" spans="1:137" ht="15" customHeight="1">
      <c r="A70" s="73"/>
      <c r="B70" s="188" t="s">
        <v>120</v>
      </c>
      <c r="C70" s="139" t="s">
        <v>121</v>
      </c>
      <c r="D70" s="140"/>
      <c r="E70" s="131"/>
      <c r="F70" s="189" t="str">
        <f>IFERROR((#REF!+G70/#REF!),"")</f>
        <v/>
      </c>
      <c r="G70" s="141"/>
      <c r="H70" s="141"/>
      <c r="I70" s="142"/>
      <c r="J70" s="118"/>
      <c r="K70" s="82"/>
      <c r="L70" s="83"/>
      <c r="M70" s="84"/>
      <c r="N70" s="82"/>
      <c r="O70" s="83"/>
      <c r="P70" s="84"/>
      <c r="Q70" s="82"/>
      <c r="R70" s="83"/>
      <c r="S70" s="84"/>
      <c r="T70" s="82"/>
      <c r="U70" s="83"/>
      <c r="V70" s="84"/>
      <c r="W70" s="82"/>
      <c r="X70" s="83"/>
      <c r="Y70" s="84"/>
    </row>
    <row r="71" spans="1:137" ht="15" customHeight="1">
      <c r="A71" s="73"/>
      <c r="B71" s="132" t="s">
        <v>122</v>
      </c>
      <c r="C71" s="129" t="s">
        <v>123</v>
      </c>
      <c r="D71" s="130"/>
      <c r="E71" s="190"/>
      <c r="F71" s="187" t="str">
        <f>IFERROR((#REF!+G71/#REF!),"")</f>
        <v/>
      </c>
      <c r="G71" s="136"/>
      <c r="H71" s="136"/>
      <c r="I71" s="137"/>
      <c r="J71" s="118"/>
      <c r="K71" s="82"/>
      <c r="L71" s="83"/>
      <c r="M71" s="84"/>
      <c r="N71" s="82"/>
      <c r="O71" s="83"/>
      <c r="P71" s="84"/>
      <c r="Q71" s="82"/>
      <c r="R71" s="83"/>
      <c r="S71" s="84"/>
      <c r="T71" s="82"/>
      <c r="U71" s="83"/>
      <c r="V71" s="84"/>
      <c r="W71" s="82"/>
      <c r="X71" s="83"/>
      <c r="Y71" s="84"/>
    </row>
    <row r="72" spans="1:137" ht="15" customHeight="1">
      <c r="A72" s="73"/>
      <c r="B72" s="132" t="s">
        <v>124</v>
      </c>
      <c r="C72" s="129" t="s">
        <v>125</v>
      </c>
      <c r="D72" s="130"/>
      <c r="E72" s="190"/>
      <c r="F72" s="187" t="str">
        <f>IFERROR((#REF!+G72/#REF!),"")</f>
        <v/>
      </c>
      <c r="G72" s="136"/>
      <c r="H72" s="136"/>
      <c r="I72" s="137"/>
      <c r="J72" s="118"/>
      <c r="K72" s="82"/>
      <c r="L72" s="83"/>
      <c r="M72" s="84"/>
      <c r="N72" s="82"/>
      <c r="O72" s="83"/>
      <c r="P72" s="84"/>
      <c r="Q72" s="82"/>
      <c r="R72" s="83"/>
      <c r="S72" s="84"/>
      <c r="T72" s="82"/>
      <c r="U72" s="83"/>
      <c r="V72" s="84"/>
      <c r="W72" s="82"/>
      <c r="X72" s="83"/>
      <c r="Y72" s="84"/>
    </row>
    <row r="73" spans="1:137" ht="15" customHeight="1">
      <c r="A73" s="73"/>
      <c r="B73" s="132" t="s">
        <v>126</v>
      </c>
      <c r="C73" s="129" t="s">
        <v>127</v>
      </c>
      <c r="D73" s="130"/>
      <c r="E73" s="143"/>
      <c r="F73" s="187" t="str">
        <f>IFERROR((#REF!+G73/#REF!),"")</f>
        <v/>
      </c>
      <c r="G73" s="136"/>
      <c r="H73" s="136"/>
      <c r="I73" s="137"/>
      <c r="J73" s="118"/>
      <c r="K73" s="82"/>
      <c r="L73" s="83"/>
      <c r="M73" s="84"/>
      <c r="N73" s="82"/>
      <c r="O73" s="83"/>
      <c r="P73" s="84"/>
      <c r="Q73" s="82"/>
      <c r="R73" s="83"/>
      <c r="S73" s="84"/>
      <c r="T73" s="82"/>
      <c r="U73" s="83"/>
      <c r="V73" s="84"/>
      <c r="W73" s="82"/>
      <c r="X73" s="83"/>
      <c r="Y73" s="84"/>
    </row>
    <row r="74" spans="1:137" ht="15" customHeight="1" thickBot="1">
      <c r="A74" s="73"/>
      <c r="B74" s="191" t="s">
        <v>128</v>
      </c>
      <c r="C74" s="96" t="s">
        <v>129</v>
      </c>
      <c r="D74" s="97"/>
      <c r="E74" s="192"/>
      <c r="F74" s="193" t="str">
        <f>IFERROR((#REF!+G74/#REF!),"")</f>
        <v/>
      </c>
      <c r="G74" s="145"/>
      <c r="H74" s="145"/>
      <c r="I74" s="146"/>
      <c r="J74" s="118"/>
      <c r="K74" s="82"/>
      <c r="L74" s="83"/>
      <c r="M74" s="84"/>
      <c r="N74" s="82"/>
      <c r="O74" s="83"/>
      <c r="P74" s="84"/>
      <c r="Q74" s="82"/>
      <c r="R74" s="83"/>
      <c r="S74" s="84"/>
      <c r="T74" s="82"/>
      <c r="U74" s="83"/>
      <c r="V74" s="84"/>
      <c r="W74" s="82"/>
      <c r="X74" s="83"/>
      <c r="Y74" s="84"/>
    </row>
    <row r="75" spans="1:137" s="86" customFormat="1" ht="15" customHeight="1" thickBot="1">
      <c r="A75" s="102"/>
      <c r="B75" s="103" t="str">
        <f>IFERROR((#REF!+G75+H75+I75)/$E$226,"")</f>
        <v/>
      </c>
      <c r="C75" s="194" t="s">
        <v>130</v>
      </c>
      <c r="D75" s="105"/>
      <c r="E75" s="106">
        <f>SUM(G75:I75)</f>
        <v>0</v>
      </c>
      <c r="F75" s="107" t="str">
        <f>IFERROR((#REF!/#REF!),"")</f>
        <v/>
      </c>
      <c r="G75" s="195">
        <f>SUM(G61:G74)</f>
        <v>0</v>
      </c>
      <c r="H75" s="195">
        <f>SUM(H61:H74)</f>
        <v>0</v>
      </c>
      <c r="I75" s="195">
        <f>SUM(I61:I74)</f>
        <v>0</v>
      </c>
      <c r="J75" s="118"/>
      <c r="K75" s="82"/>
      <c r="L75" s="83"/>
      <c r="M75" s="84"/>
      <c r="N75" s="82"/>
      <c r="O75" s="83"/>
      <c r="P75" s="84"/>
      <c r="Q75" s="82"/>
      <c r="R75" s="83"/>
      <c r="S75" s="84"/>
      <c r="T75" s="82"/>
      <c r="U75" s="83"/>
      <c r="V75" s="84"/>
      <c r="W75" s="82"/>
      <c r="X75" s="83"/>
      <c r="Y75" s="84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</row>
    <row r="76" spans="1:137" ht="15" customHeight="1">
      <c r="A76" s="73"/>
      <c r="B76" s="147" t="s">
        <v>131</v>
      </c>
      <c r="C76" s="148" t="s">
        <v>132</v>
      </c>
      <c r="D76" s="165"/>
      <c r="E76" s="166"/>
      <c r="F76" s="127"/>
      <c r="G76" s="79"/>
      <c r="H76" s="79"/>
      <c r="I76" s="80"/>
      <c r="J76" s="118"/>
      <c r="K76" s="82"/>
      <c r="L76" s="83"/>
      <c r="M76" s="84"/>
      <c r="N76" s="82"/>
      <c r="O76" s="83"/>
      <c r="P76" s="84"/>
      <c r="Q76" s="82"/>
      <c r="R76" s="83"/>
      <c r="S76" s="84"/>
      <c r="T76" s="82"/>
      <c r="U76" s="83"/>
      <c r="V76" s="84"/>
      <c r="W76" s="82"/>
      <c r="X76" s="83"/>
      <c r="Y76" s="84"/>
    </row>
    <row r="77" spans="1:137" ht="15" customHeight="1">
      <c r="A77" s="73"/>
      <c r="B77" s="132" t="s">
        <v>133</v>
      </c>
      <c r="C77" s="129" t="s">
        <v>134</v>
      </c>
      <c r="D77" s="130"/>
      <c r="E77" s="131"/>
      <c r="F77" s="167" t="str">
        <f>IFERROR((#REF!+G77/#REF!),"")</f>
        <v/>
      </c>
      <c r="G77" s="115"/>
      <c r="H77" s="115"/>
      <c r="I77" s="116"/>
      <c r="J77" s="118"/>
      <c r="K77" s="82"/>
      <c r="L77" s="83"/>
      <c r="M77" s="84"/>
      <c r="N77" s="82"/>
      <c r="O77" s="83"/>
      <c r="P77" s="84"/>
      <c r="Q77" s="82"/>
      <c r="R77" s="83"/>
      <c r="S77" s="84"/>
      <c r="T77" s="82"/>
      <c r="U77" s="83"/>
      <c r="V77" s="84"/>
      <c r="W77" s="82"/>
      <c r="X77" s="83"/>
      <c r="Y77" s="84"/>
    </row>
    <row r="78" spans="1:137" ht="15" customHeight="1">
      <c r="A78" s="73"/>
      <c r="B78" s="132" t="s">
        <v>135</v>
      </c>
      <c r="C78" s="129" t="s">
        <v>136</v>
      </c>
      <c r="D78" s="130"/>
      <c r="E78" s="131"/>
      <c r="F78" s="167" t="str">
        <f>IFERROR((#REF!+G78/#REF!),"")</f>
        <v/>
      </c>
      <c r="G78" s="115"/>
      <c r="H78" s="115"/>
      <c r="I78" s="116"/>
      <c r="J78" s="118"/>
      <c r="K78" s="82"/>
      <c r="L78" s="83"/>
      <c r="M78" s="84"/>
      <c r="N78" s="82"/>
      <c r="O78" s="83"/>
      <c r="P78" s="84"/>
      <c r="Q78" s="82"/>
      <c r="R78" s="83"/>
      <c r="S78" s="84"/>
      <c r="T78" s="82"/>
      <c r="U78" s="83"/>
      <c r="V78" s="84"/>
      <c r="W78" s="82"/>
      <c r="X78" s="83"/>
      <c r="Y78" s="84"/>
    </row>
    <row r="79" spans="1:137" ht="15" customHeight="1">
      <c r="A79" s="73"/>
      <c r="B79" s="132" t="s">
        <v>137</v>
      </c>
      <c r="C79" s="129" t="s">
        <v>138</v>
      </c>
      <c r="D79" s="130"/>
      <c r="E79" s="131"/>
      <c r="F79" s="167" t="str">
        <f>IFERROR((#REF!+G79/#REF!),"")</f>
        <v/>
      </c>
      <c r="G79" s="115"/>
      <c r="H79" s="115"/>
      <c r="I79" s="116"/>
      <c r="J79" s="118"/>
      <c r="K79" s="82"/>
      <c r="L79" s="83"/>
      <c r="M79" s="84"/>
      <c r="N79" s="82"/>
      <c r="O79" s="83"/>
      <c r="P79" s="84"/>
      <c r="Q79" s="82"/>
      <c r="R79" s="83"/>
      <c r="S79" s="84"/>
      <c r="T79" s="82"/>
      <c r="U79" s="83"/>
      <c r="V79" s="84"/>
      <c r="W79" s="82"/>
      <c r="X79" s="83"/>
      <c r="Y79" s="84"/>
    </row>
    <row r="80" spans="1:137" ht="15" customHeight="1">
      <c r="A80" s="73"/>
      <c r="B80" s="132" t="s">
        <v>139</v>
      </c>
      <c r="C80" s="129" t="s">
        <v>140</v>
      </c>
      <c r="D80" s="130"/>
      <c r="E80" s="131"/>
      <c r="F80" s="167" t="str">
        <f>IFERROR((#REF!+G80/#REF!),"")</f>
        <v/>
      </c>
      <c r="G80" s="115"/>
      <c r="H80" s="115"/>
      <c r="I80" s="116"/>
      <c r="J80" s="118"/>
      <c r="K80" s="82"/>
      <c r="L80" s="83"/>
      <c r="M80" s="84"/>
      <c r="N80" s="82"/>
      <c r="O80" s="83"/>
      <c r="P80" s="84"/>
      <c r="Q80" s="82"/>
      <c r="R80" s="83"/>
      <c r="S80" s="84"/>
      <c r="T80" s="82"/>
      <c r="U80" s="83"/>
      <c r="V80" s="84"/>
      <c r="W80" s="82"/>
      <c r="X80" s="83"/>
      <c r="Y80" s="84"/>
    </row>
    <row r="81" spans="1:137" ht="15" customHeight="1">
      <c r="A81" s="73"/>
      <c r="B81" s="132" t="s">
        <v>141</v>
      </c>
      <c r="C81" s="129" t="s">
        <v>142</v>
      </c>
      <c r="D81" s="130"/>
      <c r="E81" s="131"/>
      <c r="F81" s="167" t="str">
        <f>IFERROR((#REF!+G81/#REF!),"")</f>
        <v/>
      </c>
      <c r="G81" s="115"/>
      <c r="H81" s="115"/>
      <c r="I81" s="116"/>
      <c r="J81" s="118"/>
      <c r="K81" s="82"/>
      <c r="L81" s="83"/>
      <c r="M81" s="84"/>
      <c r="N81" s="82"/>
      <c r="O81" s="83"/>
      <c r="P81" s="84"/>
      <c r="Q81" s="82"/>
      <c r="R81" s="83"/>
      <c r="S81" s="84"/>
      <c r="T81" s="82"/>
      <c r="U81" s="83"/>
      <c r="V81" s="84"/>
      <c r="W81" s="82"/>
      <c r="X81" s="83"/>
      <c r="Y81" s="84"/>
    </row>
    <row r="82" spans="1:137" ht="15" customHeight="1">
      <c r="A82" s="73"/>
      <c r="B82" s="132" t="s">
        <v>143</v>
      </c>
      <c r="C82" s="129" t="s">
        <v>144</v>
      </c>
      <c r="D82" s="130"/>
      <c r="E82" s="131"/>
      <c r="F82" s="167" t="str">
        <f>IFERROR((#REF!+G82/#REF!),"")</f>
        <v/>
      </c>
      <c r="G82" s="115"/>
      <c r="H82" s="115"/>
      <c r="I82" s="116"/>
      <c r="J82" s="118"/>
      <c r="K82" s="82"/>
      <c r="L82" s="83"/>
      <c r="M82" s="84"/>
      <c r="N82" s="82"/>
      <c r="O82" s="83"/>
      <c r="P82" s="84"/>
      <c r="Q82" s="82"/>
      <c r="R82" s="83"/>
      <c r="S82" s="84"/>
      <c r="T82" s="82"/>
      <c r="U82" s="83"/>
      <c r="V82" s="84"/>
      <c r="W82" s="82"/>
      <c r="X82" s="83"/>
      <c r="Y82" s="84"/>
    </row>
    <row r="83" spans="1:137" ht="15" customHeight="1">
      <c r="A83" s="73"/>
      <c r="B83" s="132" t="s">
        <v>145</v>
      </c>
      <c r="C83" s="129" t="s">
        <v>146</v>
      </c>
      <c r="D83" s="130"/>
      <c r="E83" s="131"/>
      <c r="F83" s="167" t="str">
        <f>IFERROR((#REF!+G83/#REF!),"")</f>
        <v/>
      </c>
      <c r="G83" s="115"/>
      <c r="H83" s="115"/>
      <c r="I83" s="116"/>
      <c r="J83" s="118"/>
      <c r="K83" s="82"/>
      <c r="L83" s="83"/>
      <c r="M83" s="84"/>
      <c r="N83" s="82"/>
      <c r="O83" s="83"/>
      <c r="P83" s="84"/>
      <c r="Q83" s="82"/>
      <c r="R83" s="83"/>
      <c r="S83" s="84"/>
      <c r="T83" s="82"/>
      <c r="U83" s="83"/>
      <c r="V83" s="84"/>
      <c r="W83" s="82"/>
      <c r="X83" s="83"/>
      <c r="Y83" s="84"/>
    </row>
    <row r="84" spans="1:137" ht="15" customHeight="1">
      <c r="A84" s="73"/>
      <c r="B84" s="132" t="s">
        <v>147</v>
      </c>
      <c r="C84" s="129" t="s">
        <v>148</v>
      </c>
      <c r="D84" s="130"/>
      <c r="E84" s="131"/>
      <c r="F84" s="167" t="str">
        <f>IFERROR((#REF!+G84/#REF!),"")</f>
        <v/>
      </c>
      <c r="G84" s="115"/>
      <c r="H84" s="115"/>
      <c r="I84" s="116"/>
      <c r="J84" s="118"/>
      <c r="K84" s="82"/>
      <c r="L84" s="83"/>
      <c r="M84" s="84"/>
      <c r="N84" s="82"/>
      <c r="O84" s="83"/>
      <c r="P84" s="84"/>
      <c r="Q84" s="82"/>
      <c r="R84" s="83"/>
      <c r="S84" s="84"/>
      <c r="T84" s="82"/>
      <c r="U84" s="83"/>
      <c r="V84" s="84"/>
      <c r="W84" s="82"/>
      <c r="X84" s="83"/>
      <c r="Y84" s="84"/>
    </row>
    <row r="85" spans="1:137" ht="15" customHeight="1">
      <c r="A85" s="73"/>
      <c r="B85" s="132" t="s">
        <v>149</v>
      </c>
      <c r="C85" s="129" t="s">
        <v>150</v>
      </c>
      <c r="D85" s="130"/>
      <c r="E85" s="196"/>
      <c r="F85" s="167" t="str">
        <f>IFERROR((#REF!+G85/#REF!),"")</f>
        <v/>
      </c>
      <c r="G85" s="136"/>
      <c r="H85" s="136"/>
      <c r="I85" s="137"/>
      <c r="J85" s="118"/>
      <c r="K85" s="82"/>
      <c r="L85" s="83"/>
      <c r="M85" s="84"/>
      <c r="N85" s="82"/>
      <c r="O85" s="83"/>
      <c r="P85" s="84"/>
      <c r="Q85" s="82"/>
      <c r="R85" s="83"/>
      <c r="S85" s="84"/>
      <c r="T85" s="82"/>
      <c r="U85" s="83"/>
      <c r="V85" s="84"/>
      <c r="W85" s="82"/>
      <c r="X85" s="83"/>
      <c r="Y85" s="84"/>
    </row>
    <row r="86" spans="1:137" s="86" customFormat="1" ht="15" customHeight="1" thickBot="1">
      <c r="A86" s="73"/>
      <c r="B86" s="191" t="s">
        <v>151</v>
      </c>
      <c r="C86" s="96" t="s">
        <v>152</v>
      </c>
      <c r="D86" s="97"/>
      <c r="E86" s="98"/>
      <c r="F86" s="197" t="str">
        <f>IFERROR((#REF!+G86/#REF!),"")</f>
        <v/>
      </c>
      <c r="G86" s="100"/>
      <c r="H86" s="100"/>
      <c r="I86" s="101"/>
      <c r="J86" s="118"/>
      <c r="K86" s="82"/>
      <c r="L86" s="83"/>
      <c r="M86" s="84"/>
      <c r="N86" s="82"/>
      <c r="O86" s="83"/>
      <c r="P86" s="84"/>
      <c r="Q86" s="82"/>
      <c r="R86" s="83"/>
      <c r="S86" s="84"/>
      <c r="T86" s="82"/>
      <c r="U86" s="83"/>
      <c r="V86" s="84"/>
      <c r="W86" s="82"/>
      <c r="X86" s="83"/>
      <c r="Y86" s="84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</row>
    <row r="87" spans="1:137" s="86" customFormat="1" ht="15" customHeight="1" thickBot="1">
      <c r="A87" s="102"/>
      <c r="B87" s="103" t="str">
        <f>IFERROR((#REF!+G87+H87+I87)/$E$226,"")</f>
        <v/>
      </c>
      <c r="C87" s="194" t="s">
        <v>153</v>
      </c>
      <c r="D87" s="105"/>
      <c r="E87" s="106">
        <f>SUM(G87:I87)</f>
        <v>0</v>
      </c>
      <c r="F87" s="107" t="str">
        <f>IFERROR((#REF!/#REF!),"")</f>
        <v/>
      </c>
      <c r="G87" s="195">
        <f>SUM(G77:G86)</f>
        <v>0</v>
      </c>
      <c r="H87" s="195">
        <f>SUM(H77:H86)</f>
        <v>0</v>
      </c>
      <c r="I87" s="195">
        <f>SUM(I77:I86)</f>
        <v>0</v>
      </c>
      <c r="J87" s="118"/>
      <c r="K87" s="82"/>
      <c r="L87" s="83"/>
      <c r="M87" s="84"/>
      <c r="N87" s="82"/>
      <c r="O87" s="83"/>
      <c r="P87" s="84"/>
      <c r="Q87" s="82"/>
      <c r="R87" s="83"/>
      <c r="S87" s="84"/>
      <c r="T87" s="82"/>
      <c r="U87" s="83"/>
      <c r="V87" s="84"/>
      <c r="W87" s="82"/>
      <c r="X87" s="83"/>
      <c r="Y87" s="84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</row>
    <row r="88" spans="1:137" ht="15" customHeight="1">
      <c r="A88" s="73"/>
      <c r="B88" s="147" t="s">
        <v>154</v>
      </c>
      <c r="C88" s="148" t="s">
        <v>155</v>
      </c>
      <c r="D88" s="165"/>
      <c r="E88" s="166"/>
      <c r="F88" s="127"/>
      <c r="G88" s="79"/>
      <c r="H88" s="79"/>
      <c r="I88" s="80"/>
      <c r="J88" s="118"/>
      <c r="K88" s="82"/>
      <c r="L88" s="83"/>
      <c r="M88" s="84"/>
      <c r="N88" s="82"/>
      <c r="O88" s="83"/>
      <c r="P88" s="84"/>
      <c r="Q88" s="82"/>
      <c r="R88" s="83"/>
      <c r="S88" s="84"/>
      <c r="T88" s="82"/>
      <c r="U88" s="83"/>
      <c r="V88" s="84"/>
      <c r="W88" s="82"/>
      <c r="X88" s="83"/>
      <c r="Y88" s="84"/>
    </row>
    <row r="89" spans="1:137" ht="15" customHeight="1">
      <c r="A89" s="73"/>
      <c r="B89" s="132" t="s">
        <v>156</v>
      </c>
      <c r="C89" s="129" t="s">
        <v>157</v>
      </c>
      <c r="D89" s="130"/>
      <c r="E89" s="131"/>
      <c r="F89" s="167" t="str">
        <f>IFERROR((#REF!+G89/#REF!),"")</f>
        <v/>
      </c>
      <c r="G89" s="115"/>
      <c r="H89" s="115"/>
      <c r="I89" s="116"/>
      <c r="J89" s="118"/>
      <c r="K89" s="82"/>
      <c r="L89" s="83"/>
      <c r="M89" s="84"/>
      <c r="N89" s="82"/>
      <c r="O89" s="83"/>
      <c r="P89" s="84"/>
      <c r="Q89" s="82"/>
      <c r="R89" s="83"/>
      <c r="S89" s="84"/>
      <c r="T89" s="82"/>
      <c r="U89" s="83"/>
      <c r="V89" s="84"/>
      <c r="W89" s="82"/>
      <c r="X89" s="83"/>
      <c r="Y89" s="84"/>
    </row>
    <row r="90" spans="1:137" ht="15" customHeight="1">
      <c r="A90" s="73"/>
      <c r="B90" s="132" t="s">
        <v>158</v>
      </c>
      <c r="C90" s="198" t="s">
        <v>159</v>
      </c>
      <c r="D90" s="130"/>
      <c r="E90" s="131"/>
      <c r="F90" s="167" t="str">
        <f>IFERROR((#REF!+G90/#REF!),"")</f>
        <v/>
      </c>
      <c r="G90" s="115"/>
      <c r="H90" s="115"/>
      <c r="I90" s="116"/>
      <c r="J90" s="118"/>
      <c r="K90" s="82"/>
      <c r="L90" s="83"/>
      <c r="M90" s="84"/>
      <c r="N90" s="82"/>
      <c r="O90" s="83"/>
      <c r="P90" s="84"/>
      <c r="Q90" s="82"/>
      <c r="R90" s="83"/>
      <c r="S90" s="84"/>
      <c r="T90" s="82"/>
      <c r="U90" s="83"/>
      <c r="V90" s="84"/>
      <c r="W90" s="82"/>
      <c r="X90" s="83"/>
      <c r="Y90" s="84"/>
    </row>
    <row r="91" spans="1:137" ht="15" customHeight="1">
      <c r="A91" s="73"/>
      <c r="B91" s="132" t="s">
        <v>160</v>
      </c>
      <c r="C91" s="129" t="s">
        <v>161</v>
      </c>
      <c r="D91" s="130"/>
      <c r="E91" s="131"/>
      <c r="F91" s="167" t="str">
        <f>IFERROR((#REF!+G91/#REF!),"")</f>
        <v/>
      </c>
      <c r="G91" s="115"/>
      <c r="H91" s="115"/>
      <c r="I91" s="116"/>
      <c r="J91" s="118"/>
      <c r="K91" s="82"/>
      <c r="L91" s="83"/>
      <c r="M91" s="84"/>
      <c r="N91" s="82"/>
      <c r="O91" s="83"/>
      <c r="P91" s="84"/>
      <c r="Q91" s="82"/>
      <c r="R91" s="83"/>
      <c r="S91" s="84"/>
      <c r="T91" s="82"/>
      <c r="U91" s="83"/>
      <c r="V91" s="84"/>
      <c r="W91" s="82"/>
      <c r="X91" s="83"/>
      <c r="Y91" s="84"/>
    </row>
    <row r="92" spans="1:137" ht="15" customHeight="1">
      <c r="A92" s="73"/>
      <c r="B92" s="132" t="s">
        <v>162</v>
      </c>
      <c r="C92" s="129" t="s">
        <v>163</v>
      </c>
      <c r="D92" s="130"/>
      <c r="E92" s="131"/>
      <c r="F92" s="167" t="str">
        <f>IFERROR((#REF!+G92/#REF!),"")</f>
        <v/>
      </c>
      <c r="G92" s="115"/>
      <c r="H92" s="115"/>
      <c r="I92" s="116"/>
      <c r="J92" s="118"/>
      <c r="K92" s="82"/>
      <c r="L92" s="83"/>
      <c r="M92" s="84"/>
      <c r="N92" s="82"/>
      <c r="O92" s="83"/>
      <c r="P92" s="84"/>
      <c r="Q92" s="82"/>
      <c r="R92" s="83"/>
      <c r="S92" s="84"/>
      <c r="T92" s="82"/>
      <c r="U92" s="83"/>
      <c r="V92" s="84"/>
      <c r="W92" s="82"/>
      <c r="X92" s="83"/>
      <c r="Y92" s="84"/>
    </row>
    <row r="93" spans="1:137" ht="15" customHeight="1">
      <c r="A93" s="73"/>
      <c r="B93" s="132" t="s">
        <v>164</v>
      </c>
      <c r="C93" s="129" t="s">
        <v>165</v>
      </c>
      <c r="D93" s="130"/>
      <c r="E93" s="131"/>
      <c r="F93" s="167" t="str">
        <f>IFERROR((#REF!+G93/#REF!),"")</f>
        <v/>
      </c>
      <c r="G93" s="115"/>
      <c r="H93" s="115"/>
      <c r="I93" s="116"/>
      <c r="J93" s="118"/>
      <c r="K93" s="82"/>
      <c r="L93" s="83"/>
      <c r="M93" s="84"/>
      <c r="N93" s="82"/>
      <c r="O93" s="83"/>
      <c r="P93" s="84"/>
      <c r="Q93" s="82"/>
      <c r="R93" s="83"/>
      <c r="S93" s="84"/>
      <c r="T93" s="82"/>
      <c r="U93" s="83"/>
      <c r="V93" s="84"/>
      <c r="W93" s="82"/>
      <c r="X93" s="83"/>
      <c r="Y93" s="84"/>
    </row>
    <row r="94" spans="1:137" ht="15" customHeight="1">
      <c r="A94" s="73"/>
      <c r="B94" s="132" t="s">
        <v>166</v>
      </c>
      <c r="C94" s="129" t="s">
        <v>167</v>
      </c>
      <c r="D94" s="130"/>
      <c r="E94" s="131"/>
      <c r="F94" s="167" t="str">
        <f>IFERROR((#REF!+G94/#REF!),"")</f>
        <v/>
      </c>
      <c r="G94" s="115"/>
      <c r="H94" s="115"/>
      <c r="I94" s="116"/>
      <c r="J94" s="118"/>
      <c r="K94" s="82"/>
      <c r="L94" s="83"/>
      <c r="M94" s="84"/>
      <c r="N94" s="82"/>
      <c r="O94" s="83"/>
      <c r="P94" s="84"/>
      <c r="Q94" s="82"/>
      <c r="R94" s="83"/>
      <c r="S94" s="84"/>
      <c r="T94" s="82"/>
      <c r="U94" s="83"/>
      <c r="V94" s="84"/>
      <c r="W94" s="82"/>
      <c r="X94" s="83"/>
      <c r="Y94" s="84"/>
    </row>
    <row r="95" spans="1:137" ht="15" customHeight="1">
      <c r="A95" s="73"/>
      <c r="B95" s="132" t="s">
        <v>168</v>
      </c>
      <c r="C95" s="129" t="s">
        <v>169</v>
      </c>
      <c r="D95" s="130"/>
      <c r="E95" s="131"/>
      <c r="F95" s="167" t="str">
        <f>IFERROR((#REF!+G95/#REF!),"")</f>
        <v/>
      </c>
      <c r="G95" s="115"/>
      <c r="H95" s="115"/>
      <c r="I95" s="116"/>
      <c r="J95" s="118"/>
      <c r="K95" s="82"/>
      <c r="L95" s="83"/>
      <c r="M95" s="84"/>
      <c r="N95" s="82"/>
      <c r="O95" s="83"/>
      <c r="P95" s="84"/>
      <c r="Q95" s="82"/>
      <c r="R95" s="83"/>
      <c r="S95" s="84"/>
      <c r="T95" s="82"/>
      <c r="U95" s="83"/>
      <c r="V95" s="84"/>
      <c r="W95" s="82"/>
      <c r="X95" s="83"/>
      <c r="Y95" s="84"/>
    </row>
    <row r="96" spans="1:137" ht="15" customHeight="1">
      <c r="A96" s="73"/>
      <c r="B96" s="132" t="s">
        <v>170</v>
      </c>
      <c r="C96" s="129" t="s">
        <v>171</v>
      </c>
      <c r="D96" s="130"/>
      <c r="E96" s="131"/>
      <c r="F96" s="167" t="str">
        <f>IFERROR((#REF!+G96/#REF!),"")</f>
        <v/>
      </c>
      <c r="G96" s="115"/>
      <c r="H96" s="115"/>
      <c r="I96" s="116"/>
      <c r="J96" s="118"/>
      <c r="K96" s="82"/>
      <c r="L96" s="83"/>
      <c r="M96" s="84"/>
      <c r="N96" s="82"/>
      <c r="O96" s="83"/>
      <c r="P96" s="84"/>
      <c r="Q96" s="82"/>
      <c r="R96" s="83"/>
      <c r="S96" s="84"/>
      <c r="T96" s="82"/>
      <c r="U96" s="83"/>
      <c r="V96" s="84"/>
      <c r="W96" s="82"/>
      <c r="X96" s="83"/>
      <c r="Y96" s="84"/>
    </row>
    <row r="97" spans="1:137" ht="15" customHeight="1">
      <c r="A97" s="73"/>
      <c r="B97" s="132" t="s">
        <v>172</v>
      </c>
      <c r="C97" s="199" t="s">
        <v>173</v>
      </c>
      <c r="D97" s="130"/>
      <c r="E97" s="131"/>
      <c r="F97" s="167" t="str">
        <f>IFERROR((#REF!+G97/#REF!),"")</f>
        <v/>
      </c>
      <c r="G97" s="115"/>
      <c r="H97" s="115"/>
      <c r="I97" s="116"/>
      <c r="J97" s="118"/>
      <c r="K97" s="82"/>
      <c r="L97" s="83"/>
      <c r="M97" s="84"/>
      <c r="N97" s="82"/>
      <c r="O97" s="83"/>
      <c r="P97" s="84"/>
      <c r="Q97" s="82"/>
      <c r="R97" s="83"/>
      <c r="S97" s="84"/>
      <c r="T97" s="82"/>
      <c r="U97" s="83"/>
      <c r="V97" s="84"/>
      <c r="W97" s="82"/>
      <c r="X97" s="83"/>
      <c r="Y97" s="84"/>
    </row>
    <row r="98" spans="1:137" ht="15" customHeight="1">
      <c r="A98" s="73"/>
      <c r="B98" s="132" t="s">
        <v>174</v>
      </c>
      <c r="C98" s="129" t="s">
        <v>175</v>
      </c>
      <c r="D98" s="130"/>
      <c r="E98" s="131"/>
      <c r="F98" s="167" t="str">
        <f>IFERROR((#REF!+G98/#REF!),"")</f>
        <v/>
      </c>
      <c r="G98" s="115"/>
      <c r="H98" s="115"/>
      <c r="I98" s="116"/>
      <c r="J98" s="118"/>
      <c r="K98" s="82"/>
      <c r="L98" s="83"/>
      <c r="M98" s="84"/>
      <c r="N98" s="82"/>
      <c r="O98" s="83"/>
      <c r="P98" s="84"/>
      <c r="Q98" s="82"/>
      <c r="R98" s="83"/>
      <c r="S98" s="84"/>
      <c r="T98" s="82"/>
      <c r="U98" s="83"/>
      <c r="V98" s="84"/>
      <c r="W98" s="82"/>
      <c r="X98" s="83"/>
      <c r="Y98" s="84"/>
    </row>
    <row r="99" spans="1:137" ht="15" customHeight="1">
      <c r="A99" s="73"/>
      <c r="B99" s="132" t="s">
        <v>176</v>
      </c>
      <c r="C99" s="129" t="s">
        <v>177</v>
      </c>
      <c r="D99" s="130"/>
      <c r="E99" s="131"/>
      <c r="F99" s="167" t="str">
        <f>IFERROR((#REF!+G99/#REF!),"")</f>
        <v/>
      </c>
      <c r="G99" s="115"/>
      <c r="H99" s="115"/>
      <c r="I99" s="116"/>
      <c r="J99" s="118"/>
      <c r="K99" s="82"/>
      <c r="L99" s="83"/>
      <c r="M99" s="84"/>
      <c r="N99" s="82"/>
      <c r="O99" s="83"/>
      <c r="P99" s="84"/>
      <c r="Q99" s="82"/>
      <c r="R99" s="83"/>
      <c r="S99" s="84"/>
      <c r="T99" s="82"/>
      <c r="U99" s="83"/>
      <c r="V99" s="84"/>
      <c r="W99" s="82"/>
      <c r="X99" s="83"/>
      <c r="Y99" s="84"/>
    </row>
    <row r="100" spans="1:137" ht="15" customHeight="1">
      <c r="A100" s="73"/>
      <c r="B100" s="132" t="s">
        <v>178</v>
      </c>
      <c r="C100" s="129" t="s">
        <v>179</v>
      </c>
      <c r="D100" s="130"/>
      <c r="E100" s="131"/>
      <c r="F100" s="167" t="str">
        <f>IFERROR((#REF!+G100/#REF!),"")</f>
        <v/>
      </c>
      <c r="G100" s="115"/>
      <c r="H100" s="115"/>
      <c r="I100" s="116"/>
      <c r="J100" s="118"/>
      <c r="K100" s="82"/>
      <c r="L100" s="83"/>
      <c r="M100" s="84"/>
      <c r="N100" s="82"/>
      <c r="O100" s="83"/>
      <c r="P100" s="84"/>
      <c r="Q100" s="82"/>
      <c r="R100" s="83"/>
      <c r="S100" s="84"/>
      <c r="T100" s="82"/>
      <c r="U100" s="83"/>
      <c r="V100" s="84"/>
      <c r="W100" s="82"/>
      <c r="X100" s="83"/>
      <c r="Y100" s="84"/>
    </row>
    <row r="101" spans="1:137" s="86" customFormat="1" ht="15" customHeight="1" thickBot="1">
      <c r="A101" s="73"/>
      <c r="B101" s="191" t="s">
        <v>180</v>
      </c>
      <c r="C101" s="96" t="s">
        <v>181</v>
      </c>
      <c r="D101" s="97"/>
      <c r="E101" s="98"/>
      <c r="F101" s="197" t="str">
        <f>IFERROR((#REF!+G101/#REF!),"")</f>
        <v/>
      </c>
      <c r="G101" s="100"/>
      <c r="H101" s="100"/>
      <c r="I101" s="101"/>
      <c r="J101" s="118"/>
      <c r="K101" s="82"/>
      <c r="L101" s="83"/>
      <c r="M101" s="84"/>
      <c r="N101" s="82"/>
      <c r="O101" s="83"/>
      <c r="P101" s="84"/>
      <c r="Q101" s="82"/>
      <c r="R101" s="83"/>
      <c r="S101" s="84"/>
      <c r="T101" s="82"/>
      <c r="U101" s="83"/>
      <c r="V101" s="84"/>
      <c r="W101" s="82"/>
      <c r="X101" s="83"/>
      <c r="Y101" s="84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</row>
    <row r="102" spans="1:137" s="86" customFormat="1" ht="15" customHeight="1" thickBot="1">
      <c r="A102" s="102"/>
      <c r="B102" s="103" t="str">
        <f>IFERROR((#REF!+G102+H102+I102)/$E$226,"")</f>
        <v/>
      </c>
      <c r="C102" s="194" t="s">
        <v>182</v>
      </c>
      <c r="D102" s="105"/>
      <c r="E102" s="106">
        <f>SUM(G102:I102)</f>
        <v>0</v>
      </c>
      <c r="F102" s="107" t="str">
        <f>IFERROR((#REF!/#REF!),"")</f>
        <v/>
      </c>
      <c r="G102" s="195">
        <f>SUM(G89:G101)</f>
        <v>0</v>
      </c>
      <c r="H102" s="195">
        <f>SUM(H89:H101)</f>
        <v>0</v>
      </c>
      <c r="I102" s="195">
        <f>SUM(I89:I101)</f>
        <v>0</v>
      </c>
      <c r="J102" s="118"/>
      <c r="K102" s="82"/>
      <c r="L102" s="83"/>
      <c r="M102" s="84"/>
      <c r="N102" s="82"/>
      <c r="O102" s="83"/>
      <c r="P102" s="84"/>
      <c r="Q102" s="82"/>
      <c r="R102" s="83"/>
      <c r="S102" s="84"/>
      <c r="T102" s="82"/>
      <c r="U102" s="83"/>
      <c r="V102" s="84"/>
      <c r="W102" s="82"/>
      <c r="X102" s="83"/>
      <c r="Y102" s="84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</row>
    <row r="103" spans="1:137" ht="15" customHeight="1">
      <c r="A103" s="73"/>
      <c r="B103" s="147" t="s">
        <v>183</v>
      </c>
      <c r="C103" s="148" t="s">
        <v>184</v>
      </c>
      <c r="D103" s="165"/>
      <c r="E103" s="166"/>
      <c r="F103" s="127"/>
      <c r="G103" s="79"/>
      <c r="H103" s="79"/>
      <c r="I103" s="80"/>
      <c r="J103" s="118"/>
      <c r="K103" s="82"/>
      <c r="L103" s="83"/>
      <c r="M103" s="84"/>
      <c r="N103" s="82"/>
      <c r="O103" s="83"/>
      <c r="P103" s="84"/>
      <c r="Q103" s="82"/>
      <c r="R103" s="83"/>
      <c r="S103" s="84"/>
      <c r="T103" s="82"/>
      <c r="U103" s="83"/>
      <c r="V103" s="84"/>
      <c r="W103" s="82"/>
      <c r="X103" s="83"/>
      <c r="Y103" s="84"/>
    </row>
    <row r="104" spans="1:137" ht="15" customHeight="1">
      <c r="A104" s="73"/>
      <c r="B104" s="132" t="s">
        <v>185</v>
      </c>
      <c r="C104" s="129" t="s">
        <v>186</v>
      </c>
      <c r="D104" s="130"/>
      <c r="E104" s="131"/>
      <c r="F104" s="187" t="str">
        <f>IFERROR((#REF!+G104/#REF!),"")</f>
        <v/>
      </c>
      <c r="G104" s="115"/>
      <c r="H104" s="115"/>
      <c r="I104" s="116"/>
      <c r="J104" s="118"/>
      <c r="K104" s="82"/>
      <c r="L104" s="83"/>
      <c r="M104" s="84"/>
      <c r="N104" s="82"/>
      <c r="O104" s="83"/>
      <c r="P104" s="84"/>
      <c r="Q104" s="82"/>
      <c r="R104" s="83"/>
      <c r="S104" s="84"/>
      <c r="T104" s="82"/>
      <c r="U104" s="83"/>
      <c r="V104" s="84"/>
      <c r="W104" s="82"/>
      <c r="X104" s="83"/>
      <c r="Y104" s="84"/>
    </row>
    <row r="105" spans="1:137" ht="15" customHeight="1">
      <c r="A105" s="73"/>
      <c r="B105" s="132" t="s">
        <v>187</v>
      </c>
      <c r="C105" s="129" t="s">
        <v>188</v>
      </c>
      <c r="D105" s="130"/>
      <c r="E105" s="131"/>
      <c r="F105" s="187" t="str">
        <f>IFERROR((#REF!+G105/#REF!),"")</f>
        <v/>
      </c>
      <c r="G105" s="115"/>
      <c r="H105" s="115"/>
      <c r="I105" s="116"/>
      <c r="J105" s="118"/>
      <c r="K105" s="82"/>
      <c r="L105" s="83"/>
      <c r="M105" s="84"/>
      <c r="N105" s="82"/>
      <c r="O105" s="83"/>
      <c r="P105" s="84"/>
      <c r="Q105" s="82"/>
      <c r="R105" s="83"/>
      <c r="S105" s="84"/>
      <c r="T105" s="82"/>
      <c r="U105" s="83"/>
      <c r="V105" s="84"/>
      <c r="W105" s="82"/>
      <c r="X105" s="83"/>
      <c r="Y105" s="84"/>
    </row>
    <row r="106" spans="1:137" ht="15" customHeight="1">
      <c r="A106" s="73"/>
      <c r="B106" s="132" t="s">
        <v>189</v>
      </c>
      <c r="C106" s="129" t="s">
        <v>190</v>
      </c>
      <c r="D106" s="130"/>
      <c r="E106" s="131"/>
      <c r="F106" s="187" t="str">
        <f>IFERROR((#REF!+G106/#REF!),"")</f>
        <v/>
      </c>
      <c r="G106" s="115"/>
      <c r="H106" s="115"/>
      <c r="I106" s="116"/>
      <c r="J106" s="118"/>
      <c r="K106" s="82"/>
      <c r="L106" s="83"/>
      <c r="M106" s="84"/>
      <c r="N106" s="82"/>
      <c r="O106" s="83"/>
      <c r="P106" s="84"/>
      <c r="Q106" s="82"/>
      <c r="R106" s="83"/>
      <c r="S106" s="84"/>
      <c r="T106" s="82"/>
      <c r="U106" s="83"/>
      <c r="V106" s="84"/>
      <c r="W106" s="82"/>
      <c r="X106" s="83"/>
      <c r="Y106" s="84"/>
    </row>
    <row r="107" spans="1:137" ht="15" customHeight="1">
      <c r="A107" s="73"/>
      <c r="B107" s="132" t="s">
        <v>191</v>
      </c>
      <c r="C107" s="129" t="s">
        <v>192</v>
      </c>
      <c r="D107" s="130"/>
      <c r="E107" s="200"/>
      <c r="F107" s="187" t="str">
        <f>IFERROR((#REF!+G107/#REF!),"")</f>
        <v/>
      </c>
      <c r="G107" s="115"/>
      <c r="H107" s="115"/>
      <c r="I107" s="116"/>
      <c r="J107" s="118"/>
      <c r="K107" s="82"/>
      <c r="L107" s="83"/>
      <c r="M107" s="84"/>
      <c r="N107" s="82"/>
      <c r="O107" s="83"/>
      <c r="P107" s="84"/>
      <c r="Q107" s="82"/>
      <c r="R107" s="83"/>
      <c r="S107" s="84"/>
      <c r="T107" s="82"/>
      <c r="U107" s="83"/>
      <c r="V107" s="84"/>
      <c r="W107" s="82"/>
      <c r="X107" s="83"/>
      <c r="Y107" s="84"/>
    </row>
    <row r="108" spans="1:137" ht="15" customHeight="1">
      <c r="A108" s="73"/>
      <c r="B108" s="132" t="s">
        <v>193</v>
      </c>
      <c r="C108" s="129" t="s">
        <v>194</v>
      </c>
      <c r="D108" s="130"/>
      <c r="E108" s="201"/>
      <c r="F108" s="187" t="str">
        <f>IFERROR((#REF!+G108/#REF!),"")</f>
        <v/>
      </c>
      <c r="G108" s="141"/>
      <c r="H108" s="141"/>
      <c r="I108" s="142"/>
      <c r="J108" s="118"/>
      <c r="K108" s="82"/>
      <c r="L108" s="83"/>
      <c r="M108" s="84"/>
      <c r="N108" s="82"/>
      <c r="O108" s="83"/>
      <c r="P108" s="84"/>
      <c r="Q108" s="82"/>
      <c r="R108" s="83"/>
      <c r="S108" s="84"/>
      <c r="T108" s="82"/>
      <c r="U108" s="83"/>
      <c r="V108" s="84"/>
      <c r="W108" s="82"/>
      <c r="X108" s="83"/>
      <c r="Y108" s="84"/>
    </row>
    <row r="109" spans="1:137" ht="15" customHeight="1">
      <c r="A109" s="73"/>
      <c r="B109" s="188" t="s">
        <v>195</v>
      </c>
      <c r="C109" s="202" t="s">
        <v>196</v>
      </c>
      <c r="D109" s="130"/>
      <c r="E109" s="203"/>
      <c r="F109" s="187" t="str">
        <f>IFERROR((#REF!+G109/#REF!),"")</f>
        <v/>
      </c>
      <c r="G109" s="136"/>
      <c r="H109" s="204"/>
      <c r="I109" s="205"/>
      <c r="J109" s="118"/>
      <c r="K109" s="82"/>
      <c r="L109" s="83"/>
      <c r="M109" s="84"/>
      <c r="N109" s="82"/>
      <c r="O109" s="83"/>
      <c r="P109" s="84"/>
      <c r="Q109" s="82"/>
      <c r="R109" s="83"/>
      <c r="S109" s="84"/>
      <c r="T109" s="82"/>
      <c r="U109" s="83"/>
      <c r="V109" s="84"/>
      <c r="W109" s="82"/>
      <c r="X109" s="83"/>
      <c r="Y109" s="84"/>
    </row>
    <row r="110" spans="1:137" ht="15" customHeight="1">
      <c r="A110" s="73"/>
      <c r="B110" s="132" t="s">
        <v>197</v>
      </c>
      <c r="C110" s="129" t="s">
        <v>198</v>
      </c>
      <c r="D110" s="130"/>
      <c r="E110" s="168"/>
      <c r="F110" s="187" t="str">
        <f>IFERROR((#REF!+G110/#REF!),"")</f>
        <v/>
      </c>
      <c r="G110" s="136"/>
      <c r="H110" s="136"/>
      <c r="I110" s="137"/>
      <c r="J110" s="118"/>
      <c r="K110" s="82"/>
      <c r="L110" s="83"/>
      <c r="M110" s="84"/>
      <c r="N110" s="82"/>
      <c r="O110" s="83"/>
      <c r="P110" s="84"/>
      <c r="Q110" s="82"/>
      <c r="R110" s="83"/>
      <c r="S110" s="84"/>
      <c r="T110" s="82"/>
      <c r="U110" s="83"/>
      <c r="V110" s="84"/>
      <c r="W110" s="82"/>
      <c r="X110" s="83"/>
      <c r="Y110" s="84"/>
    </row>
    <row r="111" spans="1:137" ht="15" customHeight="1">
      <c r="A111" s="73"/>
      <c r="B111" s="188" t="s">
        <v>199</v>
      </c>
      <c r="C111" s="139" t="s">
        <v>200</v>
      </c>
      <c r="D111" s="140"/>
      <c r="E111" s="131"/>
      <c r="F111" s="189" t="str">
        <f>IFERROR((#REF!+G111/#REF!),"")</f>
        <v/>
      </c>
      <c r="G111" s="141"/>
      <c r="H111" s="141"/>
      <c r="I111" s="142"/>
      <c r="J111" s="118"/>
      <c r="K111" s="82"/>
      <c r="L111" s="83"/>
      <c r="M111" s="84"/>
      <c r="N111" s="82"/>
      <c r="O111" s="83"/>
      <c r="P111" s="84"/>
      <c r="Q111" s="82"/>
      <c r="R111" s="83"/>
      <c r="S111" s="84"/>
      <c r="T111" s="82"/>
      <c r="U111" s="83"/>
      <c r="V111" s="84"/>
      <c r="W111" s="82"/>
      <c r="X111" s="83"/>
      <c r="Y111" s="84"/>
    </row>
    <row r="112" spans="1:137" ht="15" customHeight="1">
      <c r="A112" s="73"/>
      <c r="B112" s="132" t="s">
        <v>201</v>
      </c>
      <c r="C112" s="129" t="s">
        <v>202</v>
      </c>
      <c r="D112" s="130"/>
      <c r="E112" s="143"/>
      <c r="F112" s="187" t="str">
        <f>IFERROR((#REF!+G112/#REF!),"")</f>
        <v/>
      </c>
      <c r="G112" s="136"/>
      <c r="H112" s="136"/>
      <c r="I112" s="137"/>
      <c r="J112" s="118"/>
      <c r="K112" s="82"/>
      <c r="L112" s="83"/>
      <c r="M112" s="84"/>
      <c r="N112" s="82"/>
      <c r="O112" s="83"/>
      <c r="P112" s="84"/>
      <c r="Q112" s="82"/>
      <c r="R112" s="83"/>
      <c r="S112" s="84"/>
      <c r="T112" s="82"/>
      <c r="U112" s="83"/>
      <c r="V112" s="84"/>
      <c r="W112" s="82"/>
      <c r="X112" s="83"/>
      <c r="Y112" s="84"/>
    </row>
    <row r="113" spans="1:137" ht="15" customHeight="1">
      <c r="A113" s="73"/>
      <c r="B113" s="132" t="s">
        <v>203</v>
      </c>
      <c r="C113" s="129" t="s">
        <v>204</v>
      </c>
      <c r="D113" s="130"/>
      <c r="E113" s="135"/>
      <c r="F113" s="206" t="str">
        <f>IFERROR((#REF!+G113/#REF!),"")</f>
        <v/>
      </c>
      <c r="G113" s="136"/>
      <c r="H113" s="204"/>
      <c r="I113" s="205"/>
      <c r="J113" s="118"/>
      <c r="K113" s="82"/>
      <c r="L113" s="83"/>
      <c r="M113" s="84"/>
      <c r="N113" s="82"/>
      <c r="O113" s="83"/>
      <c r="P113" s="84"/>
      <c r="Q113" s="82"/>
      <c r="R113" s="83"/>
      <c r="S113" s="84"/>
      <c r="T113" s="82"/>
      <c r="U113" s="83"/>
      <c r="V113" s="84"/>
      <c r="W113" s="82"/>
      <c r="X113" s="83"/>
      <c r="Y113" s="84"/>
    </row>
    <row r="114" spans="1:137" ht="15" customHeight="1">
      <c r="A114" s="73"/>
      <c r="B114" s="132" t="s">
        <v>205</v>
      </c>
      <c r="C114" s="129" t="s">
        <v>206</v>
      </c>
      <c r="D114" s="130"/>
      <c r="E114" s="117"/>
      <c r="F114" s="107" t="str">
        <f>IFERROR((#REF!+G114/#REF!),"")</f>
        <v/>
      </c>
      <c r="G114" s="141"/>
      <c r="H114" s="141"/>
      <c r="I114" s="142"/>
      <c r="J114" s="118"/>
      <c r="K114" s="82"/>
      <c r="L114" s="83"/>
      <c r="M114" s="84"/>
      <c r="N114" s="82"/>
      <c r="O114" s="83"/>
      <c r="P114" s="84"/>
      <c r="Q114" s="82"/>
      <c r="R114" s="83"/>
      <c r="S114" s="84"/>
      <c r="T114" s="82"/>
      <c r="U114" s="83"/>
      <c r="V114" s="84"/>
      <c r="W114" s="82"/>
      <c r="X114" s="83"/>
      <c r="Y114" s="84"/>
    </row>
    <row r="115" spans="1:137" ht="15" customHeight="1">
      <c r="A115" s="73"/>
      <c r="B115" s="188" t="s">
        <v>205</v>
      </c>
      <c r="C115" s="139" t="s">
        <v>207</v>
      </c>
      <c r="D115" s="130"/>
      <c r="E115" s="207"/>
      <c r="F115" s="187" t="str">
        <f>IFERROR((#REF!+G115/#REF!),"")</f>
        <v/>
      </c>
      <c r="G115" s="208"/>
      <c r="H115" s="209"/>
      <c r="I115" s="210"/>
      <c r="J115" s="118"/>
      <c r="K115" s="82"/>
      <c r="L115" s="83"/>
      <c r="M115" s="84"/>
      <c r="N115" s="82"/>
      <c r="O115" s="83"/>
      <c r="P115" s="84"/>
      <c r="Q115" s="82"/>
      <c r="R115" s="83"/>
      <c r="S115" s="84"/>
      <c r="T115" s="82"/>
      <c r="U115" s="83"/>
      <c r="V115" s="84"/>
      <c r="W115" s="82"/>
      <c r="X115" s="83"/>
      <c r="Y115" s="84"/>
    </row>
    <row r="116" spans="1:137" s="86" customFormat="1" ht="15" customHeight="1" thickBot="1">
      <c r="A116" s="73"/>
      <c r="B116" s="191" t="s">
        <v>208</v>
      </c>
      <c r="C116" s="96" t="s">
        <v>209</v>
      </c>
      <c r="D116" s="97"/>
      <c r="E116" s="192"/>
      <c r="F116" s="193" t="str">
        <f>IFERROR((#REF!+G116/#REF!),"")</f>
        <v/>
      </c>
      <c r="G116" s="145"/>
      <c r="H116" s="145"/>
      <c r="I116" s="146"/>
      <c r="J116" s="118"/>
      <c r="K116" s="82"/>
      <c r="L116" s="83"/>
      <c r="M116" s="84"/>
      <c r="N116" s="82"/>
      <c r="O116" s="83"/>
      <c r="P116" s="84"/>
      <c r="Q116" s="82"/>
      <c r="R116" s="83"/>
      <c r="S116" s="84"/>
      <c r="T116" s="82"/>
      <c r="U116" s="83"/>
      <c r="V116" s="84"/>
      <c r="W116" s="82"/>
      <c r="X116" s="83"/>
      <c r="Y116" s="84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</row>
    <row r="117" spans="1:137" s="86" customFormat="1" ht="15" customHeight="1" thickBot="1">
      <c r="A117" s="102"/>
      <c r="B117" s="103" t="str">
        <f>IFERROR((#REF!+G117+H117+I117)/$E$226,"")</f>
        <v/>
      </c>
      <c r="C117" s="194" t="s">
        <v>210</v>
      </c>
      <c r="D117" s="105"/>
      <c r="E117" s="106">
        <f>SUM(G117:I117)</f>
        <v>0</v>
      </c>
      <c r="F117" s="107" t="str">
        <f>IFERROR((#REF!/#REF!),"")</f>
        <v/>
      </c>
      <c r="G117" s="195">
        <f>SUM(G104:G116)</f>
        <v>0</v>
      </c>
      <c r="H117" s="195">
        <f>SUM(H104:H116)</f>
        <v>0</v>
      </c>
      <c r="I117" s="195">
        <f>SUM(I104:I116)</f>
        <v>0</v>
      </c>
      <c r="J117" s="118"/>
      <c r="K117" s="82"/>
      <c r="L117" s="83"/>
      <c r="M117" s="84"/>
      <c r="N117" s="82"/>
      <c r="O117" s="83"/>
      <c r="P117" s="84"/>
      <c r="Q117" s="82"/>
      <c r="R117" s="83"/>
      <c r="S117" s="84"/>
      <c r="T117" s="82"/>
      <c r="U117" s="83"/>
      <c r="V117" s="84"/>
      <c r="W117" s="82"/>
      <c r="X117" s="83"/>
      <c r="Y117" s="84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5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</row>
    <row r="118" spans="1:137" ht="15" customHeight="1">
      <c r="A118" s="73"/>
      <c r="B118" s="147" t="s">
        <v>211</v>
      </c>
      <c r="C118" s="148" t="s">
        <v>212</v>
      </c>
      <c r="D118" s="165"/>
      <c r="E118" s="166"/>
      <c r="F118" s="127"/>
      <c r="G118" s="79"/>
      <c r="H118" s="79"/>
      <c r="I118" s="80"/>
      <c r="J118" s="118"/>
      <c r="K118" s="82"/>
      <c r="L118" s="83"/>
      <c r="M118" s="84"/>
      <c r="N118" s="82"/>
      <c r="O118" s="83"/>
      <c r="P118" s="84"/>
      <c r="Q118" s="82"/>
      <c r="R118" s="83"/>
      <c r="S118" s="84"/>
      <c r="T118" s="82"/>
      <c r="U118" s="83"/>
      <c r="V118" s="84"/>
      <c r="W118" s="82"/>
      <c r="X118" s="83"/>
      <c r="Y118" s="84"/>
    </row>
    <row r="119" spans="1:137" ht="15" customHeight="1">
      <c r="A119" s="73"/>
      <c r="B119" s="132" t="s">
        <v>213</v>
      </c>
      <c r="C119" s="129" t="s">
        <v>214</v>
      </c>
      <c r="D119" s="130"/>
      <c r="E119" s="131"/>
      <c r="F119" s="187" t="str">
        <f>IFERROR((#REF!+G119/#REF!),"")</f>
        <v/>
      </c>
      <c r="G119" s="115"/>
      <c r="H119" s="115"/>
      <c r="I119" s="116"/>
      <c r="J119" s="118"/>
      <c r="K119" s="82"/>
      <c r="L119" s="83"/>
      <c r="M119" s="84"/>
      <c r="N119" s="82"/>
      <c r="O119" s="83"/>
      <c r="P119" s="84"/>
      <c r="Q119" s="82"/>
      <c r="R119" s="83"/>
      <c r="S119" s="84"/>
      <c r="T119" s="82"/>
      <c r="U119" s="83"/>
      <c r="V119" s="84"/>
      <c r="W119" s="82"/>
      <c r="X119" s="83"/>
      <c r="Y119" s="84"/>
    </row>
    <row r="120" spans="1:137" ht="15" customHeight="1">
      <c r="A120" s="73"/>
      <c r="B120" s="132" t="s">
        <v>215</v>
      </c>
      <c r="C120" s="129" t="s">
        <v>216</v>
      </c>
      <c r="D120" s="130"/>
      <c r="E120" s="131"/>
      <c r="F120" s="187" t="str">
        <f>IFERROR((#REF!+G120/#REF!),"")</f>
        <v/>
      </c>
      <c r="G120" s="115"/>
      <c r="H120" s="115"/>
      <c r="I120" s="116"/>
      <c r="J120" s="118"/>
      <c r="K120" s="82"/>
      <c r="L120" s="83"/>
      <c r="M120" s="84"/>
      <c r="N120" s="82"/>
      <c r="O120" s="83"/>
      <c r="P120" s="84"/>
      <c r="Q120" s="82"/>
      <c r="R120" s="83"/>
      <c r="S120" s="84"/>
      <c r="T120" s="82"/>
      <c r="U120" s="83"/>
      <c r="V120" s="84"/>
      <c r="W120" s="82"/>
      <c r="X120" s="83"/>
      <c r="Y120" s="84"/>
    </row>
    <row r="121" spans="1:137" ht="15" customHeight="1">
      <c r="A121" s="73"/>
      <c r="B121" s="132" t="s">
        <v>217</v>
      </c>
      <c r="C121" s="129" t="s">
        <v>218</v>
      </c>
      <c r="D121" s="130"/>
      <c r="E121" s="131"/>
      <c r="F121" s="187" t="str">
        <f>IFERROR((#REF!+G121/#REF!),"")</f>
        <v/>
      </c>
      <c r="G121" s="115"/>
      <c r="H121" s="115"/>
      <c r="I121" s="116"/>
      <c r="J121" s="118"/>
      <c r="K121" s="82"/>
      <c r="L121" s="83"/>
      <c r="M121" s="84"/>
      <c r="N121" s="82"/>
      <c r="O121" s="83"/>
      <c r="P121" s="84"/>
      <c r="Q121" s="82"/>
      <c r="R121" s="83"/>
      <c r="S121" s="84"/>
      <c r="T121" s="82"/>
      <c r="U121" s="83"/>
      <c r="V121" s="84"/>
      <c r="W121" s="82"/>
      <c r="X121" s="83"/>
      <c r="Y121" s="84"/>
    </row>
    <row r="122" spans="1:137" ht="15" customHeight="1">
      <c r="A122" s="73"/>
      <c r="B122" s="132" t="s">
        <v>219</v>
      </c>
      <c r="C122" s="129" t="s">
        <v>220</v>
      </c>
      <c r="D122" s="130"/>
      <c r="E122" s="131"/>
      <c r="F122" s="187" t="str">
        <f>IFERROR((#REF!+G122/#REF!),"")</f>
        <v/>
      </c>
      <c r="G122" s="115"/>
      <c r="H122" s="115"/>
      <c r="I122" s="116"/>
      <c r="J122" s="118"/>
      <c r="K122" s="82"/>
      <c r="L122" s="83"/>
      <c r="M122" s="84"/>
      <c r="N122" s="82"/>
      <c r="O122" s="83"/>
      <c r="P122" s="84"/>
      <c r="Q122" s="82"/>
      <c r="R122" s="83"/>
      <c r="S122" s="84"/>
      <c r="T122" s="82"/>
      <c r="U122" s="83"/>
      <c r="V122" s="84"/>
      <c r="W122" s="82"/>
      <c r="X122" s="83"/>
      <c r="Y122" s="84"/>
    </row>
    <row r="123" spans="1:137" ht="15.75" customHeight="1">
      <c r="A123" s="73"/>
      <c r="B123" s="132" t="s">
        <v>221</v>
      </c>
      <c r="C123" s="129" t="s">
        <v>222</v>
      </c>
      <c r="D123" s="130"/>
      <c r="E123" s="131"/>
      <c r="F123" s="187" t="str">
        <f>IFERROR((#REF!+G123/#REF!),"")</f>
        <v/>
      </c>
      <c r="G123" s="141"/>
      <c r="H123" s="141"/>
      <c r="I123" s="142"/>
      <c r="J123" s="118"/>
      <c r="K123" s="82"/>
      <c r="L123" s="83"/>
      <c r="M123" s="84"/>
      <c r="N123" s="82"/>
      <c r="O123" s="83"/>
      <c r="P123" s="84"/>
      <c r="Q123" s="82"/>
      <c r="R123" s="83"/>
      <c r="S123" s="84"/>
      <c r="T123" s="82"/>
      <c r="U123" s="83"/>
      <c r="V123" s="84"/>
      <c r="W123" s="82"/>
      <c r="X123" s="83"/>
      <c r="Y123" s="84"/>
    </row>
    <row r="124" spans="1:137" s="213" customFormat="1" ht="15" customHeight="1">
      <c r="A124" s="73"/>
      <c r="B124" s="132" t="s">
        <v>223</v>
      </c>
      <c r="C124" s="129" t="s">
        <v>224</v>
      </c>
      <c r="D124" s="130"/>
      <c r="E124" s="135"/>
      <c r="F124" s="206" t="str">
        <f>IFERROR((#REF!+G124/#REF!),"")</f>
        <v/>
      </c>
      <c r="G124" s="136"/>
      <c r="H124" s="204"/>
      <c r="I124" s="205"/>
      <c r="J124" s="118"/>
      <c r="K124" s="82"/>
      <c r="L124" s="83"/>
      <c r="M124" s="84"/>
      <c r="N124" s="82"/>
      <c r="O124" s="83"/>
      <c r="P124" s="84"/>
      <c r="Q124" s="82"/>
      <c r="R124" s="83"/>
      <c r="S124" s="84"/>
      <c r="T124" s="82"/>
      <c r="U124" s="83"/>
      <c r="V124" s="84"/>
      <c r="W124" s="82"/>
      <c r="X124" s="83"/>
      <c r="Y124" s="84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211"/>
      <c r="BQ124" s="212"/>
      <c r="BR124" s="212"/>
      <c r="BS124" s="212"/>
      <c r="BT124" s="212"/>
      <c r="BU124" s="212"/>
      <c r="BV124" s="212"/>
      <c r="BW124" s="212"/>
      <c r="BX124" s="212"/>
      <c r="BY124" s="212"/>
      <c r="BZ124" s="212"/>
      <c r="CA124" s="212"/>
      <c r="CB124" s="212"/>
      <c r="CC124" s="212"/>
      <c r="CD124" s="212"/>
      <c r="CE124" s="212"/>
      <c r="CF124" s="212"/>
      <c r="CG124" s="212"/>
      <c r="CH124" s="212"/>
      <c r="CI124" s="212"/>
      <c r="CJ124" s="212"/>
      <c r="CK124" s="212"/>
      <c r="CL124" s="212"/>
      <c r="CM124" s="212"/>
      <c r="CN124" s="212"/>
      <c r="CO124" s="212"/>
      <c r="CP124" s="212"/>
      <c r="CQ124" s="212"/>
      <c r="CR124" s="212"/>
      <c r="CS124" s="212"/>
      <c r="CT124" s="212"/>
      <c r="CU124" s="212"/>
      <c r="CV124" s="212"/>
      <c r="CW124" s="212"/>
      <c r="CX124" s="212"/>
      <c r="CY124" s="212"/>
      <c r="CZ124" s="212"/>
      <c r="DA124" s="212"/>
      <c r="DB124" s="212"/>
      <c r="DC124" s="212"/>
      <c r="DD124" s="212"/>
      <c r="DE124" s="212"/>
      <c r="DF124" s="212"/>
      <c r="DG124" s="212"/>
      <c r="DH124" s="212"/>
      <c r="DI124" s="212"/>
      <c r="DJ124" s="212"/>
      <c r="DK124" s="212"/>
      <c r="DL124" s="212"/>
      <c r="DM124" s="212"/>
      <c r="DN124" s="212"/>
      <c r="DO124" s="212"/>
      <c r="DP124" s="212"/>
      <c r="DQ124" s="212"/>
      <c r="DR124" s="212"/>
      <c r="DS124" s="212"/>
      <c r="DT124" s="212"/>
      <c r="DU124" s="212"/>
      <c r="DV124" s="212"/>
      <c r="DW124" s="212"/>
      <c r="DX124" s="212"/>
      <c r="DY124" s="212"/>
      <c r="DZ124" s="212"/>
      <c r="EA124" s="212"/>
      <c r="EB124" s="212"/>
      <c r="EC124" s="212"/>
      <c r="ED124" s="212"/>
      <c r="EE124" s="212"/>
      <c r="EF124" s="212"/>
      <c r="EG124" s="212"/>
    </row>
    <row r="125" spans="1:137" s="218" customFormat="1" ht="15" customHeight="1" thickBot="1">
      <c r="A125" s="73"/>
      <c r="B125" s="214" t="s">
        <v>225</v>
      </c>
      <c r="C125" s="202" t="s">
        <v>226</v>
      </c>
      <c r="D125" s="215"/>
      <c r="E125" s="135"/>
      <c r="F125" s="187" t="str">
        <f>IFERROR((#REF!+G125/#REF!),"")</f>
        <v/>
      </c>
      <c r="G125" s="136"/>
      <c r="H125" s="204"/>
      <c r="I125" s="205"/>
      <c r="J125" s="118"/>
      <c r="K125" s="82"/>
      <c r="L125" s="83"/>
      <c r="M125" s="84"/>
      <c r="N125" s="82"/>
      <c r="O125" s="83"/>
      <c r="P125" s="84"/>
      <c r="Q125" s="82"/>
      <c r="R125" s="83"/>
      <c r="S125" s="84"/>
      <c r="T125" s="82"/>
      <c r="U125" s="83"/>
      <c r="V125" s="84"/>
      <c r="W125" s="82"/>
      <c r="X125" s="83"/>
      <c r="Y125" s="84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216"/>
      <c r="BQ125" s="217"/>
      <c r="BR125" s="217"/>
      <c r="BS125" s="217"/>
      <c r="BT125" s="217"/>
      <c r="BU125" s="217"/>
      <c r="BV125" s="217"/>
      <c r="BW125" s="217"/>
      <c r="BX125" s="217"/>
      <c r="BY125" s="217"/>
      <c r="BZ125" s="217"/>
      <c r="CA125" s="217"/>
      <c r="CB125" s="217"/>
      <c r="CC125" s="217"/>
      <c r="CD125" s="217"/>
      <c r="CE125" s="217"/>
      <c r="CF125" s="217"/>
      <c r="CG125" s="217"/>
      <c r="CH125" s="217"/>
      <c r="CI125" s="217"/>
      <c r="CJ125" s="217"/>
      <c r="CK125" s="217"/>
      <c r="CL125" s="217"/>
      <c r="CM125" s="217"/>
      <c r="CN125" s="217"/>
      <c r="CO125" s="217"/>
      <c r="CP125" s="217"/>
      <c r="CQ125" s="217"/>
      <c r="CR125" s="217"/>
      <c r="CS125" s="217"/>
      <c r="CT125" s="217"/>
      <c r="CU125" s="217"/>
      <c r="CV125" s="217"/>
      <c r="CW125" s="217"/>
      <c r="CX125" s="217"/>
      <c r="CY125" s="217"/>
      <c r="CZ125" s="217"/>
      <c r="DA125" s="217"/>
      <c r="DB125" s="217"/>
      <c r="DC125" s="217"/>
      <c r="DD125" s="217"/>
      <c r="DE125" s="217"/>
      <c r="DF125" s="217"/>
      <c r="DG125" s="217"/>
      <c r="DH125" s="217"/>
      <c r="DI125" s="217"/>
      <c r="DJ125" s="217"/>
      <c r="DK125" s="217"/>
      <c r="DL125" s="217"/>
      <c r="DM125" s="217"/>
      <c r="DN125" s="217"/>
      <c r="DO125" s="217"/>
      <c r="DP125" s="217"/>
      <c r="DQ125" s="217"/>
      <c r="DR125" s="217"/>
      <c r="DS125" s="217"/>
      <c r="DT125" s="217"/>
      <c r="DU125" s="217"/>
      <c r="DV125" s="217"/>
      <c r="DW125" s="217"/>
      <c r="DX125" s="217"/>
      <c r="DY125" s="217"/>
      <c r="DZ125" s="217"/>
      <c r="EA125" s="217"/>
      <c r="EB125" s="217"/>
      <c r="EC125" s="217"/>
      <c r="ED125" s="217"/>
      <c r="EE125" s="217"/>
      <c r="EF125" s="217"/>
      <c r="EG125" s="217"/>
    </row>
    <row r="126" spans="1:137" s="86" customFormat="1" ht="15" customHeight="1" thickBot="1">
      <c r="A126" s="73"/>
      <c r="B126" s="132" t="s">
        <v>227</v>
      </c>
      <c r="C126" s="129" t="s">
        <v>228</v>
      </c>
      <c r="D126" s="130"/>
      <c r="E126" s="200"/>
      <c r="F126" s="187" t="str">
        <f>IFERROR((#REF!+G126/#REF!),"")</f>
        <v/>
      </c>
      <c r="G126" s="115"/>
      <c r="H126" s="115"/>
      <c r="I126" s="116"/>
      <c r="J126" s="118"/>
      <c r="K126" s="82"/>
      <c r="L126" s="83"/>
      <c r="M126" s="84"/>
      <c r="N126" s="82"/>
      <c r="O126" s="83"/>
      <c r="P126" s="84"/>
      <c r="Q126" s="82"/>
      <c r="R126" s="83"/>
      <c r="S126" s="84"/>
      <c r="T126" s="82"/>
      <c r="U126" s="83"/>
      <c r="V126" s="84"/>
      <c r="W126" s="82"/>
      <c r="X126" s="83"/>
      <c r="Y126" s="84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</row>
    <row r="127" spans="1:137" s="86" customFormat="1" ht="15" customHeight="1" thickBot="1">
      <c r="A127" s="73"/>
      <c r="B127" s="132" t="s">
        <v>229</v>
      </c>
      <c r="C127" s="129" t="s">
        <v>230</v>
      </c>
      <c r="D127" s="130"/>
      <c r="E127" s="190"/>
      <c r="F127" s="187" t="str">
        <f>IFERROR((#REF!+G127/#REF!),"")</f>
        <v/>
      </c>
      <c r="G127" s="115"/>
      <c r="H127" s="115"/>
      <c r="I127" s="116"/>
      <c r="J127" s="118"/>
      <c r="K127" s="82"/>
      <c r="L127" s="83"/>
      <c r="M127" s="84"/>
      <c r="N127" s="82"/>
      <c r="O127" s="83"/>
      <c r="P127" s="84"/>
      <c r="Q127" s="82"/>
      <c r="R127" s="83"/>
      <c r="S127" s="84"/>
      <c r="T127" s="82"/>
      <c r="U127" s="83"/>
      <c r="V127" s="84"/>
      <c r="W127" s="82"/>
      <c r="X127" s="83"/>
      <c r="Y127" s="84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</row>
    <row r="128" spans="1:137" s="86" customFormat="1" ht="15" customHeight="1" thickBot="1">
      <c r="A128" s="73"/>
      <c r="B128" s="87" t="s">
        <v>231</v>
      </c>
      <c r="C128" s="88" t="s">
        <v>232</v>
      </c>
      <c r="D128" s="89"/>
      <c r="E128" s="117"/>
      <c r="F128" s="206" t="str">
        <f>IFERROR((#REF!+G128/#REF!),"")</f>
        <v/>
      </c>
      <c r="G128" s="115"/>
      <c r="H128" s="115"/>
      <c r="I128" s="116"/>
      <c r="J128" s="118"/>
      <c r="K128" s="82"/>
      <c r="L128" s="83"/>
      <c r="M128" s="84"/>
      <c r="N128" s="82"/>
      <c r="O128" s="83"/>
      <c r="P128" s="84"/>
      <c r="Q128" s="82"/>
      <c r="R128" s="83"/>
      <c r="S128" s="84"/>
      <c r="T128" s="82"/>
      <c r="U128" s="83"/>
      <c r="V128" s="84"/>
      <c r="W128" s="82"/>
      <c r="X128" s="83"/>
      <c r="Y128" s="84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5"/>
      <c r="ED128" s="85"/>
      <c r="EE128" s="85"/>
      <c r="EF128" s="85"/>
      <c r="EG128" s="85"/>
    </row>
    <row r="129" spans="1:137" s="86" customFormat="1" ht="15" customHeight="1" thickBot="1">
      <c r="A129" s="73"/>
      <c r="B129" s="128" t="s">
        <v>233</v>
      </c>
      <c r="C129" s="129" t="s">
        <v>234</v>
      </c>
      <c r="D129" s="130"/>
      <c r="E129" s="131"/>
      <c r="F129" s="187" t="str">
        <f>IFERROR((#REF!+G129/#REF!),"")</f>
        <v/>
      </c>
      <c r="G129" s="115"/>
      <c r="H129" s="115"/>
      <c r="I129" s="116"/>
      <c r="J129" s="118"/>
      <c r="K129" s="82"/>
      <c r="L129" s="83"/>
      <c r="M129" s="84"/>
      <c r="N129" s="82"/>
      <c r="O129" s="83"/>
      <c r="P129" s="84"/>
      <c r="Q129" s="82"/>
      <c r="R129" s="83"/>
      <c r="S129" s="84"/>
      <c r="T129" s="82"/>
      <c r="U129" s="83"/>
      <c r="V129" s="84"/>
      <c r="W129" s="82"/>
      <c r="X129" s="83"/>
      <c r="Y129" s="84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  <c r="DJ129" s="85"/>
      <c r="DK129" s="85"/>
      <c r="DL129" s="85"/>
      <c r="DM129" s="85"/>
      <c r="DN129" s="85"/>
      <c r="DO129" s="85"/>
      <c r="DP129" s="85"/>
      <c r="DQ129" s="85"/>
      <c r="DR129" s="85"/>
      <c r="DS129" s="85"/>
      <c r="DT129" s="85"/>
      <c r="DU129" s="85"/>
      <c r="DV129" s="85"/>
      <c r="DW129" s="85"/>
      <c r="DX129" s="85"/>
      <c r="DY129" s="85"/>
      <c r="DZ129" s="85"/>
      <c r="EA129" s="85"/>
      <c r="EB129" s="85"/>
      <c r="EC129" s="85"/>
      <c r="ED129" s="85"/>
      <c r="EE129" s="85"/>
      <c r="EF129" s="85"/>
      <c r="EG129" s="85"/>
    </row>
    <row r="130" spans="1:137" s="86" customFormat="1" ht="15" customHeight="1" thickBot="1">
      <c r="A130" s="73"/>
      <c r="B130" s="95" t="s">
        <v>233</v>
      </c>
      <c r="C130" s="96" t="s">
        <v>235</v>
      </c>
      <c r="D130" s="97"/>
      <c r="E130" s="98"/>
      <c r="F130" s="219" t="str">
        <f>IFERROR((#REF!+G130/#REF!),"")</f>
        <v/>
      </c>
      <c r="G130" s="100"/>
      <c r="H130" s="100"/>
      <c r="I130" s="101"/>
      <c r="J130" s="118"/>
      <c r="K130" s="82"/>
      <c r="L130" s="83"/>
      <c r="M130" s="84"/>
      <c r="N130" s="82"/>
      <c r="O130" s="83"/>
      <c r="P130" s="84"/>
      <c r="Q130" s="82"/>
      <c r="R130" s="83"/>
      <c r="S130" s="84"/>
      <c r="T130" s="82"/>
      <c r="U130" s="83"/>
      <c r="V130" s="84"/>
      <c r="W130" s="82"/>
      <c r="X130" s="83"/>
      <c r="Y130" s="84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  <c r="DJ130" s="85"/>
      <c r="DK130" s="85"/>
      <c r="DL130" s="85"/>
      <c r="DM130" s="85"/>
      <c r="DN130" s="85"/>
      <c r="DO130" s="85"/>
      <c r="DP130" s="85"/>
      <c r="DQ130" s="85"/>
      <c r="DR130" s="85"/>
      <c r="DS130" s="85"/>
      <c r="DT130" s="85"/>
      <c r="DU130" s="85"/>
      <c r="DV130" s="85"/>
      <c r="DW130" s="85"/>
      <c r="DX130" s="85"/>
      <c r="DY130" s="85"/>
      <c r="DZ130" s="85"/>
      <c r="EA130" s="85"/>
      <c r="EB130" s="85"/>
      <c r="EC130" s="85"/>
      <c r="ED130" s="85"/>
      <c r="EE130" s="85"/>
      <c r="EF130" s="85"/>
      <c r="EG130" s="85"/>
    </row>
    <row r="131" spans="1:137" s="86" customFormat="1" ht="15" customHeight="1" thickBot="1">
      <c r="A131" s="102"/>
      <c r="B131" s="119" t="str">
        <f>IFERROR((#REF!+G131+H131+I131)/$E$226,"")</f>
        <v/>
      </c>
      <c r="C131" s="120" t="s">
        <v>236</v>
      </c>
      <c r="D131" s="121"/>
      <c r="E131" s="122">
        <f>SUM(G131:I131)</f>
        <v>0</v>
      </c>
      <c r="F131" s="133" t="str">
        <f>IFERROR((#REF!/#REF!),"")</f>
        <v/>
      </c>
      <c r="G131" s="134">
        <f>SUM(G119:G130)</f>
        <v>0</v>
      </c>
      <c r="H131" s="134">
        <f>SUM(H119:H130)</f>
        <v>0</v>
      </c>
      <c r="I131" s="134">
        <f>SUM(I119:I130)</f>
        <v>0</v>
      </c>
      <c r="J131" s="118"/>
      <c r="K131" s="82"/>
      <c r="L131" s="83"/>
      <c r="M131" s="84"/>
      <c r="N131" s="82"/>
      <c r="O131" s="83"/>
      <c r="P131" s="84"/>
      <c r="Q131" s="82"/>
      <c r="R131" s="83"/>
      <c r="S131" s="84"/>
      <c r="T131" s="82"/>
      <c r="U131" s="83"/>
      <c r="V131" s="84"/>
      <c r="W131" s="82"/>
      <c r="X131" s="83"/>
      <c r="Y131" s="84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  <c r="DJ131" s="85"/>
      <c r="DK131" s="85"/>
      <c r="DL131" s="85"/>
      <c r="DM131" s="85"/>
      <c r="DN131" s="85"/>
      <c r="DO131" s="85"/>
      <c r="DP131" s="85"/>
      <c r="DQ131" s="85"/>
      <c r="DR131" s="85"/>
      <c r="DS131" s="85"/>
      <c r="DT131" s="85"/>
      <c r="DU131" s="85"/>
      <c r="DV131" s="85"/>
      <c r="DW131" s="85"/>
      <c r="DX131" s="85"/>
      <c r="DY131" s="85"/>
      <c r="DZ131" s="85"/>
      <c r="EA131" s="85"/>
      <c r="EB131" s="85"/>
      <c r="EC131" s="85"/>
      <c r="ED131" s="85"/>
      <c r="EE131" s="85"/>
      <c r="EF131" s="85"/>
      <c r="EG131" s="85"/>
    </row>
    <row r="132" spans="1:137" s="222" customFormat="1" ht="15" customHeight="1">
      <c r="A132" s="73"/>
      <c r="B132" s="147" t="s">
        <v>237</v>
      </c>
      <c r="C132" s="148" t="s">
        <v>238</v>
      </c>
      <c r="D132" s="165"/>
      <c r="E132" s="178"/>
      <c r="F132" s="127"/>
      <c r="G132" s="113"/>
      <c r="H132" s="113"/>
      <c r="I132" s="114"/>
      <c r="J132" s="118"/>
      <c r="K132" s="82"/>
      <c r="L132" s="83"/>
      <c r="M132" s="84"/>
      <c r="N132" s="82"/>
      <c r="O132" s="83"/>
      <c r="P132" s="84"/>
      <c r="Q132" s="82"/>
      <c r="R132" s="83"/>
      <c r="S132" s="84"/>
      <c r="T132" s="82"/>
      <c r="U132" s="83"/>
      <c r="V132" s="84"/>
      <c r="W132" s="82"/>
      <c r="X132" s="83"/>
      <c r="Y132" s="84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220"/>
      <c r="BQ132" s="221"/>
      <c r="BR132" s="221"/>
      <c r="BS132" s="221"/>
      <c r="BT132" s="221"/>
      <c r="BU132" s="221"/>
      <c r="BV132" s="221"/>
      <c r="BW132" s="221"/>
      <c r="BX132" s="221"/>
      <c r="BY132" s="221"/>
      <c r="BZ132" s="221"/>
      <c r="CA132" s="221"/>
      <c r="CB132" s="221"/>
      <c r="CC132" s="221"/>
      <c r="CD132" s="221"/>
      <c r="CE132" s="221"/>
      <c r="CF132" s="221"/>
      <c r="CG132" s="221"/>
      <c r="CH132" s="221"/>
      <c r="CI132" s="221"/>
      <c r="CJ132" s="221"/>
      <c r="CK132" s="221"/>
      <c r="CL132" s="221"/>
      <c r="CM132" s="221"/>
      <c r="CN132" s="221"/>
      <c r="CO132" s="221"/>
      <c r="CP132" s="221"/>
      <c r="CQ132" s="221"/>
      <c r="CR132" s="221"/>
      <c r="CS132" s="221"/>
      <c r="CT132" s="221"/>
      <c r="CU132" s="221"/>
      <c r="CV132" s="221"/>
      <c r="CW132" s="221"/>
      <c r="CX132" s="221"/>
      <c r="CY132" s="221"/>
      <c r="CZ132" s="221"/>
      <c r="DA132" s="221"/>
      <c r="DB132" s="221"/>
      <c r="DC132" s="221"/>
      <c r="DD132" s="221"/>
      <c r="DE132" s="221"/>
      <c r="DF132" s="221"/>
      <c r="DG132" s="221"/>
      <c r="DH132" s="221"/>
      <c r="DI132" s="221"/>
      <c r="DJ132" s="221"/>
      <c r="DK132" s="221"/>
      <c r="DL132" s="221"/>
      <c r="DM132" s="221"/>
      <c r="DN132" s="221"/>
      <c r="DO132" s="221"/>
      <c r="DP132" s="221"/>
      <c r="DQ132" s="221"/>
      <c r="DR132" s="221"/>
      <c r="DS132" s="221"/>
      <c r="DT132" s="221"/>
      <c r="DU132" s="221"/>
      <c r="DV132" s="221"/>
      <c r="DW132" s="221"/>
      <c r="DX132" s="221"/>
      <c r="DY132" s="221"/>
      <c r="DZ132" s="221"/>
      <c r="EA132" s="221"/>
      <c r="EB132" s="221"/>
      <c r="EC132" s="221"/>
      <c r="ED132" s="221"/>
      <c r="EE132" s="221"/>
      <c r="EF132" s="221"/>
      <c r="EG132" s="221"/>
    </row>
    <row r="133" spans="1:137" s="186" customFormat="1" ht="15" customHeight="1">
      <c r="A133" s="73"/>
      <c r="B133" s="132" t="s">
        <v>239</v>
      </c>
      <c r="C133" s="129" t="s">
        <v>240</v>
      </c>
      <c r="D133" s="130"/>
      <c r="E133" s="135"/>
      <c r="F133" s="151" t="str">
        <f>IFERROR((#REF!+G133/#REF!),"")</f>
        <v/>
      </c>
      <c r="G133" s="204"/>
      <c r="H133" s="204"/>
      <c r="I133" s="205"/>
      <c r="J133" s="118"/>
      <c r="K133" s="82"/>
      <c r="L133" s="83"/>
      <c r="M133" s="84"/>
      <c r="N133" s="82"/>
      <c r="O133" s="83"/>
      <c r="P133" s="84"/>
      <c r="Q133" s="82"/>
      <c r="R133" s="83"/>
      <c r="S133" s="84"/>
      <c r="T133" s="82"/>
      <c r="U133" s="83"/>
      <c r="V133" s="84"/>
      <c r="W133" s="82"/>
      <c r="X133" s="83"/>
      <c r="Y133" s="84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184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5"/>
      <c r="DD133" s="185"/>
      <c r="DE133" s="185"/>
      <c r="DF133" s="185"/>
      <c r="DG133" s="185"/>
      <c r="DH133" s="185"/>
      <c r="DI133" s="185"/>
      <c r="DJ133" s="185"/>
      <c r="DK133" s="185"/>
      <c r="DL133" s="185"/>
      <c r="DM133" s="185"/>
      <c r="DN133" s="185"/>
      <c r="DO133" s="185"/>
      <c r="DP133" s="185"/>
      <c r="DQ133" s="185"/>
      <c r="DR133" s="185"/>
      <c r="DS133" s="185"/>
      <c r="DT133" s="185"/>
      <c r="DU133" s="185"/>
      <c r="DV133" s="185"/>
      <c r="DW133" s="185"/>
      <c r="DX133" s="185"/>
      <c r="DY133" s="185"/>
      <c r="DZ133" s="185"/>
      <c r="EA133" s="185"/>
      <c r="EB133" s="185"/>
      <c r="EC133" s="185"/>
      <c r="ED133" s="185"/>
      <c r="EE133" s="185"/>
      <c r="EF133" s="185"/>
      <c r="EG133" s="185"/>
    </row>
    <row r="134" spans="1:137" s="186" customFormat="1" ht="15" customHeight="1">
      <c r="A134" s="73"/>
      <c r="B134" s="132" t="s">
        <v>241</v>
      </c>
      <c r="C134" s="129" t="s">
        <v>242</v>
      </c>
      <c r="D134" s="130"/>
      <c r="E134" s="135"/>
      <c r="F134" s="151" t="str">
        <f>IFERROR((#REF!+G134/#REF!),"")</f>
        <v/>
      </c>
      <c r="G134" s="204"/>
      <c r="H134" s="204"/>
      <c r="I134" s="205"/>
      <c r="J134" s="118"/>
      <c r="K134" s="82"/>
      <c r="L134" s="83"/>
      <c r="M134" s="84"/>
      <c r="N134" s="82"/>
      <c r="O134" s="83"/>
      <c r="P134" s="84"/>
      <c r="Q134" s="82"/>
      <c r="R134" s="83"/>
      <c r="S134" s="84"/>
      <c r="T134" s="82"/>
      <c r="U134" s="83"/>
      <c r="V134" s="84"/>
      <c r="W134" s="82"/>
      <c r="X134" s="83"/>
      <c r="Y134" s="84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184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85"/>
      <c r="CA134" s="185"/>
      <c r="CB134" s="185"/>
      <c r="CC134" s="185"/>
      <c r="CD134" s="185"/>
      <c r="CE134" s="185"/>
      <c r="CF134" s="185"/>
      <c r="CG134" s="185"/>
      <c r="CH134" s="185"/>
      <c r="CI134" s="185"/>
      <c r="CJ134" s="185"/>
      <c r="CK134" s="185"/>
      <c r="CL134" s="185"/>
      <c r="CM134" s="185"/>
      <c r="CN134" s="185"/>
      <c r="CO134" s="185"/>
      <c r="CP134" s="185"/>
      <c r="CQ134" s="185"/>
      <c r="CR134" s="185"/>
      <c r="CS134" s="185"/>
      <c r="CT134" s="185"/>
      <c r="CU134" s="185"/>
      <c r="CV134" s="185"/>
      <c r="CW134" s="185"/>
      <c r="CX134" s="185"/>
      <c r="CY134" s="185"/>
      <c r="CZ134" s="185"/>
      <c r="DA134" s="185"/>
      <c r="DB134" s="185"/>
      <c r="DC134" s="185"/>
      <c r="DD134" s="185"/>
      <c r="DE134" s="185"/>
      <c r="DF134" s="185"/>
      <c r="DG134" s="185"/>
      <c r="DH134" s="185"/>
      <c r="DI134" s="185"/>
      <c r="DJ134" s="185"/>
      <c r="DK134" s="185"/>
      <c r="DL134" s="185"/>
      <c r="DM134" s="185"/>
      <c r="DN134" s="185"/>
      <c r="DO134" s="185"/>
      <c r="DP134" s="185"/>
      <c r="DQ134" s="185"/>
      <c r="DR134" s="185"/>
      <c r="DS134" s="185"/>
      <c r="DT134" s="185"/>
      <c r="DU134" s="185"/>
      <c r="DV134" s="185"/>
      <c r="DW134" s="185"/>
      <c r="DX134" s="185"/>
      <c r="DY134" s="185"/>
      <c r="DZ134" s="185"/>
      <c r="EA134" s="185"/>
      <c r="EB134" s="185"/>
      <c r="EC134" s="185"/>
      <c r="ED134" s="185"/>
      <c r="EE134" s="185"/>
      <c r="EF134" s="185"/>
      <c r="EG134" s="185"/>
    </row>
    <row r="135" spans="1:137" s="186" customFormat="1" ht="15" customHeight="1">
      <c r="A135" s="73"/>
      <c r="B135" s="132" t="s">
        <v>243</v>
      </c>
      <c r="C135" s="129" t="s">
        <v>244</v>
      </c>
      <c r="D135" s="130"/>
      <c r="E135" s="135"/>
      <c r="F135" s="151" t="str">
        <f>IFERROR((#REF!+G135/#REF!),"")</f>
        <v/>
      </c>
      <c r="G135" s="204"/>
      <c r="H135" s="204"/>
      <c r="I135" s="205"/>
      <c r="J135" s="118"/>
      <c r="K135" s="82"/>
      <c r="L135" s="83"/>
      <c r="M135" s="84"/>
      <c r="N135" s="82"/>
      <c r="O135" s="83"/>
      <c r="P135" s="84"/>
      <c r="Q135" s="82"/>
      <c r="R135" s="83"/>
      <c r="S135" s="84"/>
      <c r="T135" s="82"/>
      <c r="U135" s="83"/>
      <c r="V135" s="84"/>
      <c r="W135" s="82"/>
      <c r="X135" s="83"/>
      <c r="Y135" s="84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184"/>
      <c r="BQ135" s="185"/>
      <c r="BR135" s="185"/>
      <c r="BS135" s="185"/>
      <c r="BT135" s="185"/>
      <c r="BU135" s="185"/>
      <c r="BV135" s="185"/>
      <c r="BW135" s="185"/>
      <c r="BX135" s="185"/>
      <c r="BY135" s="185"/>
      <c r="BZ135" s="185"/>
      <c r="CA135" s="185"/>
      <c r="CB135" s="185"/>
      <c r="CC135" s="185"/>
      <c r="CD135" s="185"/>
      <c r="CE135" s="185"/>
      <c r="CF135" s="185"/>
      <c r="CG135" s="185"/>
      <c r="CH135" s="185"/>
      <c r="CI135" s="185"/>
      <c r="CJ135" s="185"/>
      <c r="CK135" s="185"/>
      <c r="CL135" s="185"/>
      <c r="CM135" s="185"/>
      <c r="CN135" s="185"/>
      <c r="CO135" s="185"/>
      <c r="CP135" s="185"/>
      <c r="CQ135" s="185"/>
      <c r="CR135" s="185"/>
      <c r="CS135" s="185"/>
      <c r="CT135" s="185"/>
      <c r="CU135" s="185"/>
      <c r="CV135" s="185"/>
      <c r="CW135" s="185"/>
      <c r="CX135" s="185"/>
      <c r="CY135" s="185"/>
      <c r="CZ135" s="185"/>
      <c r="DA135" s="185"/>
      <c r="DB135" s="185"/>
      <c r="DC135" s="185"/>
      <c r="DD135" s="185"/>
      <c r="DE135" s="185"/>
      <c r="DF135" s="185"/>
      <c r="DG135" s="185"/>
      <c r="DH135" s="185"/>
      <c r="DI135" s="185"/>
      <c r="DJ135" s="185"/>
      <c r="DK135" s="185"/>
      <c r="DL135" s="185"/>
      <c r="DM135" s="185"/>
      <c r="DN135" s="185"/>
      <c r="DO135" s="185"/>
      <c r="DP135" s="185"/>
      <c r="DQ135" s="185"/>
      <c r="DR135" s="185"/>
      <c r="DS135" s="185"/>
      <c r="DT135" s="185"/>
      <c r="DU135" s="185"/>
      <c r="DV135" s="185"/>
      <c r="DW135" s="185"/>
      <c r="DX135" s="185"/>
      <c r="DY135" s="185"/>
      <c r="DZ135" s="185"/>
      <c r="EA135" s="185"/>
      <c r="EB135" s="185"/>
      <c r="EC135" s="185"/>
      <c r="ED135" s="185"/>
      <c r="EE135" s="185"/>
      <c r="EF135" s="185"/>
      <c r="EG135" s="185"/>
    </row>
    <row r="136" spans="1:137" ht="15" customHeight="1">
      <c r="A136" s="73"/>
      <c r="B136" s="188" t="s">
        <v>245</v>
      </c>
      <c r="C136" s="202" t="s">
        <v>246</v>
      </c>
      <c r="D136" s="130"/>
      <c r="E136" s="190"/>
      <c r="F136" s="151" t="str">
        <f>IFERROR((#REF!+G136/#REF!),"")</f>
        <v/>
      </c>
      <c r="G136" s="204"/>
      <c r="H136" s="204"/>
      <c r="I136" s="205"/>
      <c r="J136" s="118"/>
      <c r="K136" s="82"/>
      <c r="L136" s="83"/>
      <c r="M136" s="84"/>
      <c r="N136" s="82"/>
      <c r="O136" s="83"/>
      <c r="P136" s="84"/>
      <c r="Q136" s="82"/>
      <c r="R136" s="83"/>
      <c r="S136" s="84"/>
      <c r="T136" s="82"/>
      <c r="U136" s="83"/>
      <c r="V136" s="84"/>
      <c r="W136" s="82"/>
      <c r="X136" s="83"/>
      <c r="Y136" s="84"/>
    </row>
    <row r="137" spans="1:137" ht="15" customHeight="1">
      <c r="A137" s="73"/>
      <c r="B137" s="188" t="s">
        <v>247</v>
      </c>
      <c r="C137" s="139" t="s">
        <v>248</v>
      </c>
      <c r="D137" s="140"/>
      <c r="E137" s="223"/>
      <c r="F137" s="189" t="str">
        <f>IFERROR((#REF!+G137/#REF!),"")</f>
        <v/>
      </c>
      <c r="G137" s="208"/>
      <c r="H137" s="208"/>
      <c r="I137" s="224"/>
      <c r="J137" s="118"/>
      <c r="K137" s="82"/>
      <c r="L137" s="83"/>
      <c r="M137" s="84"/>
      <c r="N137" s="82"/>
      <c r="O137" s="83"/>
      <c r="P137" s="84"/>
      <c r="Q137" s="82"/>
      <c r="R137" s="83"/>
      <c r="S137" s="84"/>
      <c r="T137" s="82"/>
      <c r="U137" s="83"/>
      <c r="V137" s="84"/>
      <c r="W137" s="82"/>
      <c r="X137" s="83"/>
      <c r="Y137" s="84"/>
    </row>
    <row r="138" spans="1:137" ht="15" customHeight="1" thickBot="1">
      <c r="A138" s="73"/>
      <c r="B138" s="95" t="s">
        <v>249</v>
      </c>
      <c r="C138" s="96" t="s">
        <v>250</v>
      </c>
      <c r="D138" s="97"/>
      <c r="E138" s="225"/>
      <c r="F138" s="193" t="str">
        <f>IFERROR((#REF!+G138/#REF!),"")</f>
        <v/>
      </c>
      <c r="G138" s="145"/>
      <c r="H138" s="145"/>
      <c r="I138" s="146"/>
      <c r="J138" s="118"/>
      <c r="K138" s="82"/>
      <c r="L138" s="83"/>
      <c r="M138" s="84"/>
      <c r="N138" s="82"/>
      <c r="O138" s="83"/>
      <c r="P138" s="84"/>
      <c r="Q138" s="82"/>
      <c r="R138" s="83"/>
      <c r="S138" s="84"/>
      <c r="T138" s="82"/>
      <c r="U138" s="83"/>
      <c r="V138" s="84"/>
      <c r="W138" s="82"/>
      <c r="X138" s="83"/>
      <c r="Y138" s="84"/>
    </row>
    <row r="139" spans="1:137" s="86" customFormat="1" ht="15" customHeight="1" thickBot="1">
      <c r="A139" s="102"/>
      <c r="B139" s="103" t="str">
        <f>IFERROR((#REF!+G139+H139+I139)/$E$226,"")</f>
        <v/>
      </c>
      <c r="C139" s="194" t="s">
        <v>251</v>
      </c>
      <c r="D139" s="105"/>
      <c r="E139" s="106">
        <f>SUM(G139:I139)</f>
        <v>0</v>
      </c>
      <c r="F139" s="107" t="str">
        <f>IFERROR((#REF!/#REF!),"")</f>
        <v/>
      </c>
      <c r="G139" s="195">
        <f>SUM(G133:G138)</f>
        <v>0</v>
      </c>
      <c r="H139" s="195">
        <f>SUM(H133:H138)</f>
        <v>0</v>
      </c>
      <c r="I139" s="195">
        <f>SUM(I133:I138)</f>
        <v>0</v>
      </c>
      <c r="J139" s="118"/>
      <c r="K139" s="82"/>
      <c r="L139" s="83"/>
      <c r="M139" s="84"/>
      <c r="N139" s="82"/>
      <c r="O139" s="83"/>
      <c r="P139" s="84"/>
      <c r="Q139" s="82"/>
      <c r="R139" s="83"/>
      <c r="S139" s="84"/>
      <c r="T139" s="82"/>
      <c r="U139" s="83"/>
      <c r="V139" s="84"/>
      <c r="W139" s="82"/>
      <c r="X139" s="83"/>
      <c r="Y139" s="84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  <c r="DJ139" s="85"/>
      <c r="DK139" s="85"/>
      <c r="DL139" s="85"/>
      <c r="DM139" s="85"/>
      <c r="DN139" s="85"/>
      <c r="DO139" s="85"/>
      <c r="DP139" s="85"/>
      <c r="DQ139" s="85"/>
      <c r="DR139" s="85"/>
      <c r="DS139" s="85"/>
      <c r="DT139" s="85"/>
      <c r="DU139" s="85"/>
      <c r="DV139" s="85"/>
      <c r="DW139" s="85"/>
      <c r="DX139" s="85"/>
      <c r="DY139" s="85"/>
      <c r="DZ139" s="85"/>
      <c r="EA139" s="85"/>
      <c r="EB139" s="85"/>
      <c r="EC139" s="85"/>
      <c r="ED139" s="85"/>
      <c r="EE139" s="85"/>
      <c r="EF139" s="85"/>
      <c r="EG139" s="85"/>
    </row>
    <row r="140" spans="1:137" ht="15" customHeight="1">
      <c r="A140" s="73"/>
      <c r="B140" s="147" t="s">
        <v>252</v>
      </c>
      <c r="C140" s="148" t="s">
        <v>253</v>
      </c>
      <c r="D140" s="165"/>
      <c r="E140" s="178"/>
      <c r="F140" s="127"/>
      <c r="G140" s="113"/>
      <c r="H140" s="113"/>
      <c r="I140" s="114"/>
      <c r="J140" s="118"/>
      <c r="K140" s="82"/>
      <c r="L140" s="83"/>
      <c r="M140" s="84"/>
      <c r="N140" s="82"/>
      <c r="O140" s="83"/>
      <c r="P140" s="84"/>
      <c r="Q140" s="82"/>
      <c r="R140" s="83"/>
      <c r="S140" s="84"/>
      <c r="T140" s="82"/>
      <c r="U140" s="83"/>
      <c r="V140" s="84"/>
      <c r="W140" s="82"/>
      <c r="X140" s="83"/>
      <c r="Y140" s="84"/>
    </row>
    <row r="141" spans="1:137" s="186" customFormat="1" ht="15" customHeight="1">
      <c r="A141" s="169"/>
      <c r="B141" s="132" t="s">
        <v>254</v>
      </c>
      <c r="C141" s="129" t="s">
        <v>255</v>
      </c>
      <c r="D141" s="179"/>
      <c r="E141" s="180"/>
      <c r="F141" s="151" t="str">
        <f>IFERROR((#REF!+G141/#REF!),"")</f>
        <v/>
      </c>
      <c r="G141" s="181"/>
      <c r="H141" s="181"/>
      <c r="I141" s="182"/>
      <c r="J141" s="118"/>
      <c r="K141" s="226"/>
      <c r="L141" s="83"/>
      <c r="M141" s="84"/>
      <c r="N141" s="82"/>
      <c r="O141" s="83"/>
      <c r="P141" s="84"/>
      <c r="Q141" s="82"/>
      <c r="R141" s="83"/>
      <c r="S141" s="84"/>
      <c r="T141" s="82"/>
      <c r="U141" s="83"/>
      <c r="V141" s="84"/>
      <c r="W141" s="82"/>
      <c r="X141" s="83"/>
      <c r="Y141" s="84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184"/>
      <c r="BQ141" s="185"/>
      <c r="BR141" s="185"/>
      <c r="BS141" s="185"/>
      <c r="BT141" s="185"/>
      <c r="BU141" s="185"/>
      <c r="BV141" s="185"/>
      <c r="BW141" s="185"/>
      <c r="BX141" s="185"/>
      <c r="BY141" s="185"/>
      <c r="BZ141" s="185"/>
      <c r="CA141" s="185"/>
      <c r="CB141" s="185"/>
      <c r="CC141" s="185"/>
      <c r="CD141" s="185"/>
      <c r="CE141" s="185"/>
      <c r="CF141" s="185"/>
      <c r="CG141" s="185"/>
      <c r="CH141" s="185"/>
      <c r="CI141" s="185"/>
      <c r="CJ141" s="185"/>
      <c r="CK141" s="185"/>
      <c r="CL141" s="185"/>
      <c r="CM141" s="185"/>
      <c r="CN141" s="185"/>
      <c r="CO141" s="185"/>
      <c r="CP141" s="185"/>
      <c r="CQ141" s="185"/>
      <c r="CR141" s="185"/>
      <c r="CS141" s="185"/>
      <c r="CT141" s="185"/>
      <c r="CU141" s="185"/>
      <c r="CV141" s="185"/>
      <c r="CW141" s="185"/>
      <c r="CX141" s="185"/>
      <c r="CY141" s="185"/>
      <c r="CZ141" s="185"/>
      <c r="DA141" s="185"/>
      <c r="DB141" s="185"/>
      <c r="DC141" s="185"/>
      <c r="DD141" s="185"/>
      <c r="DE141" s="185"/>
      <c r="DF141" s="185"/>
      <c r="DG141" s="185"/>
      <c r="DH141" s="185"/>
      <c r="DI141" s="185"/>
      <c r="DJ141" s="185"/>
      <c r="DK141" s="185"/>
      <c r="DL141" s="185"/>
      <c r="DM141" s="185"/>
      <c r="DN141" s="185"/>
      <c r="DO141" s="185"/>
      <c r="DP141" s="185"/>
      <c r="DQ141" s="185"/>
      <c r="DR141" s="185"/>
      <c r="DS141" s="185"/>
      <c r="DT141" s="185"/>
      <c r="DU141" s="185"/>
      <c r="DV141" s="185"/>
      <c r="DW141" s="185"/>
      <c r="DX141" s="185"/>
      <c r="DY141" s="185"/>
      <c r="DZ141" s="185"/>
      <c r="EA141" s="185"/>
      <c r="EB141" s="185"/>
      <c r="EC141" s="185"/>
      <c r="ED141" s="185"/>
      <c r="EE141" s="185"/>
      <c r="EF141" s="185"/>
      <c r="EG141" s="185"/>
    </row>
    <row r="142" spans="1:137" s="186" customFormat="1" ht="15" customHeight="1">
      <c r="A142" s="73"/>
      <c r="B142" s="132" t="s">
        <v>256</v>
      </c>
      <c r="C142" s="129" t="s">
        <v>257</v>
      </c>
      <c r="D142" s="130"/>
      <c r="E142" s="135"/>
      <c r="F142" s="151" t="str">
        <f>IFERROR((#REF!+G142/#REF!),"")</f>
        <v/>
      </c>
      <c r="G142" s="204"/>
      <c r="H142" s="204"/>
      <c r="I142" s="205"/>
      <c r="J142" s="118"/>
      <c r="K142" s="226"/>
      <c r="L142" s="83"/>
      <c r="M142" s="84"/>
      <c r="N142" s="82"/>
      <c r="O142" s="83"/>
      <c r="P142" s="84"/>
      <c r="Q142" s="82"/>
      <c r="R142" s="83"/>
      <c r="S142" s="84"/>
      <c r="T142" s="82"/>
      <c r="U142" s="83"/>
      <c r="V142" s="84"/>
      <c r="W142" s="82"/>
      <c r="X142" s="83"/>
      <c r="Y142" s="84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184"/>
      <c r="BQ142" s="185"/>
      <c r="BR142" s="185"/>
      <c r="BS142" s="185"/>
      <c r="BT142" s="185"/>
      <c r="BU142" s="185"/>
      <c r="BV142" s="185"/>
      <c r="BW142" s="185"/>
      <c r="BX142" s="185"/>
      <c r="BY142" s="185"/>
      <c r="BZ142" s="185"/>
      <c r="CA142" s="185"/>
      <c r="CB142" s="185"/>
      <c r="CC142" s="185"/>
      <c r="CD142" s="185"/>
      <c r="CE142" s="185"/>
      <c r="CF142" s="185"/>
      <c r="CG142" s="185"/>
      <c r="CH142" s="185"/>
      <c r="CI142" s="185"/>
      <c r="CJ142" s="185"/>
      <c r="CK142" s="185"/>
      <c r="CL142" s="185"/>
      <c r="CM142" s="185"/>
      <c r="CN142" s="185"/>
      <c r="CO142" s="185"/>
      <c r="CP142" s="185"/>
      <c r="CQ142" s="185"/>
      <c r="CR142" s="185"/>
      <c r="CS142" s="185"/>
      <c r="CT142" s="185"/>
      <c r="CU142" s="185"/>
      <c r="CV142" s="185"/>
      <c r="CW142" s="185"/>
      <c r="CX142" s="185"/>
      <c r="CY142" s="185"/>
      <c r="CZ142" s="185"/>
      <c r="DA142" s="185"/>
      <c r="DB142" s="185"/>
      <c r="DC142" s="185"/>
      <c r="DD142" s="185"/>
      <c r="DE142" s="185"/>
      <c r="DF142" s="185"/>
      <c r="DG142" s="185"/>
      <c r="DH142" s="185"/>
      <c r="DI142" s="185"/>
      <c r="DJ142" s="185"/>
      <c r="DK142" s="185"/>
      <c r="DL142" s="185"/>
      <c r="DM142" s="185"/>
      <c r="DN142" s="185"/>
      <c r="DO142" s="185"/>
      <c r="DP142" s="185"/>
      <c r="DQ142" s="185"/>
      <c r="DR142" s="185"/>
      <c r="DS142" s="185"/>
      <c r="DT142" s="185"/>
      <c r="DU142" s="185"/>
      <c r="DV142" s="185"/>
      <c r="DW142" s="185"/>
      <c r="DX142" s="185"/>
      <c r="DY142" s="185"/>
      <c r="DZ142" s="185"/>
      <c r="EA142" s="185"/>
      <c r="EB142" s="185"/>
      <c r="EC142" s="185"/>
      <c r="ED142" s="185"/>
      <c r="EE142" s="185"/>
      <c r="EF142" s="185"/>
      <c r="EG142" s="185"/>
    </row>
    <row r="143" spans="1:137" s="186" customFormat="1">
      <c r="A143" s="73"/>
      <c r="B143" s="132" t="s">
        <v>258</v>
      </c>
      <c r="C143" s="129" t="s">
        <v>259</v>
      </c>
      <c r="D143" s="130"/>
      <c r="E143" s="135"/>
      <c r="F143" s="151" t="str">
        <f>IFERROR((#REF!+G143/#REF!),"")</f>
        <v/>
      </c>
      <c r="G143" s="204"/>
      <c r="H143" s="204"/>
      <c r="I143" s="205"/>
      <c r="J143" s="183"/>
      <c r="K143" s="1"/>
      <c r="L143" s="2"/>
      <c r="M143" s="2"/>
      <c r="N143" s="1"/>
      <c r="O143" s="2"/>
      <c r="P143" s="2"/>
      <c r="Q143" s="1"/>
      <c r="R143" s="2"/>
      <c r="S143" s="2"/>
      <c r="T143" s="1"/>
      <c r="U143" s="2"/>
      <c r="V143" s="2"/>
      <c r="W143" s="1"/>
      <c r="X143" s="2"/>
      <c r="Y143" s="2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184"/>
      <c r="BQ143" s="185"/>
      <c r="BR143" s="185"/>
      <c r="BS143" s="185"/>
      <c r="BT143" s="185"/>
      <c r="BU143" s="185"/>
      <c r="BV143" s="185"/>
      <c r="BW143" s="185"/>
      <c r="BX143" s="185"/>
      <c r="BY143" s="185"/>
      <c r="BZ143" s="185"/>
      <c r="CA143" s="185"/>
      <c r="CB143" s="185"/>
      <c r="CC143" s="185"/>
      <c r="CD143" s="185"/>
      <c r="CE143" s="185"/>
      <c r="CF143" s="185"/>
      <c r="CG143" s="185"/>
      <c r="CH143" s="185"/>
      <c r="CI143" s="185"/>
      <c r="CJ143" s="185"/>
      <c r="CK143" s="185"/>
      <c r="CL143" s="185"/>
      <c r="CM143" s="185"/>
      <c r="CN143" s="185"/>
      <c r="CO143" s="185"/>
      <c r="CP143" s="185"/>
      <c r="CQ143" s="185"/>
      <c r="CR143" s="185"/>
      <c r="CS143" s="185"/>
      <c r="CT143" s="185"/>
      <c r="CU143" s="185"/>
      <c r="CV143" s="185"/>
      <c r="CW143" s="185"/>
      <c r="CX143" s="185"/>
      <c r="CY143" s="185"/>
      <c r="CZ143" s="185"/>
      <c r="DA143" s="185"/>
      <c r="DB143" s="185"/>
      <c r="DC143" s="185"/>
      <c r="DD143" s="185"/>
      <c r="DE143" s="185"/>
      <c r="DF143" s="185"/>
      <c r="DG143" s="185"/>
      <c r="DH143" s="185"/>
      <c r="DI143" s="185"/>
      <c r="DJ143" s="185"/>
      <c r="DK143" s="185"/>
      <c r="DL143" s="185"/>
      <c r="DM143" s="185"/>
      <c r="DN143" s="185"/>
      <c r="DO143" s="185"/>
      <c r="DP143" s="185"/>
      <c r="DQ143" s="185"/>
      <c r="DR143" s="185"/>
      <c r="DS143" s="185"/>
      <c r="DT143" s="185"/>
      <c r="DU143" s="185"/>
      <c r="DV143" s="185"/>
      <c r="DW143" s="185"/>
      <c r="DX143" s="185"/>
      <c r="DY143" s="185"/>
      <c r="DZ143" s="185"/>
      <c r="EA143" s="185"/>
      <c r="EB143" s="185"/>
      <c r="EC143" s="185"/>
      <c r="ED143" s="185"/>
      <c r="EE143" s="185"/>
      <c r="EF143" s="185"/>
      <c r="EG143" s="185"/>
    </row>
    <row r="144" spans="1:137" s="186" customFormat="1" ht="15" customHeight="1" thickBot="1">
      <c r="A144" s="73"/>
      <c r="B144" s="191" t="s">
        <v>260</v>
      </c>
      <c r="C144" s="96" t="s">
        <v>261</v>
      </c>
      <c r="D144" s="97"/>
      <c r="E144" s="160"/>
      <c r="F144" s="227" t="str">
        <f>IFERROR((#REF!+G144/#REF!),"")</f>
        <v/>
      </c>
      <c r="G144" s="162"/>
      <c r="H144" s="162"/>
      <c r="I144" s="163"/>
      <c r="J144" s="118"/>
      <c r="K144" s="82"/>
      <c r="L144" s="83"/>
      <c r="M144" s="84"/>
      <c r="N144" s="82"/>
      <c r="O144" s="83"/>
      <c r="P144" s="84"/>
      <c r="Q144" s="82"/>
      <c r="R144" s="83"/>
      <c r="S144" s="84"/>
      <c r="T144" s="82"/>
      <c r="U144" s="83"/>
      <c r="V144" s="84"/>
      <c r="W144" s="82"/>
      <c r="X144" s="83"/>
      <c r="Y144" s="84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184"/>
      <c r="BQ144" s="185"/>
      <c r="BR144" s="185"/>
      <c r="BS144" s="185"/>
      <c r="BT144" s="185"/>
      <c r="BU144" s="185"/>
      <c r="BV144" s="185"/>
      <c r="BW144" s="185"/>
      <c r="BX144" s="185"/>
      <c r="BY144" s="185"/>
      <c r="BZ144" s="185"/>
      <c r="CA144" s="185"/>
      <c r="CB144" s="185"/>
      <c r="CC144" s="185"/>
      <c r="CD144" s="185"/>
      <c r="CE144" s="185"/>
      <c r="CF144" s="185"/>
      <c r="CG144" s="185"/>
      <c r="CH144" s="185"/>
      <c r="CI144" s="185"/>
      <c r="CJ144" s="185"/>
      <c r="CK144" s="185"/>
      <c r="CL144" s="185"/>
      <c r="CM144" s="185"/>
      <c r="CN144" s="185"/>
      <c r="CO144" s="185"/>
      <c r="CP144" s="185"/>
      <c r="CQ144" s="185"/>
      <c r="CR144" s="185"/>
      <c r="CS144" s="185"/>
      <c r="CT144" s="185"/>
      <c r="CU144" s="185"/>
      <c r="CV144" s="185"/>
      <c r="CW144" s="185"/>
      <c r="CX144" s="185"/>
      <c r="CY144" s="185"/>
      <c r="CZ144" s="185"/>
      <c r="DA144" s="185"/>
      <c r="DB144" s="185"/>
      <c r="DC144" s="185"/>
      <c r="DD144" s="185"/>
      <c r="DE144" s="185"/>
      <c r="DF144" s="185"/>
      <c r="DG144" s="185"/>
      <c r="DH144" s="185"/>
      <c r="DI144" s="185"/>
      <c r="DJ144" s="185"/>
      <c r="DK144" s="185"/>
      <c r="DL144" s="185"/>
      <c r="DM144" s="185"/>
      <c r="DN144" s="185"/>
      <c r="DO144" s="185"/>
      <c r="DP144" s="185"/>
      <c r="DQ144" s="185"/>
      <c r="DR144" s="185"/>
      <c r="DS144" s="185"/>
      <c r="DT144" s="185"/>
      <c r="DU144" s="185"/>
      <c r="DV144" s="185"/>
      <c r="DW144" s="185"/>
      <c r="DX144" s="185"/>
      <c r="DY144" s="185"/>
      <c r="DZ144" s="185"/>
      <c r="EA144" s="185"/>
      <c r="EB144" s="185"/>
      <c r="EC144" s="185"/>
      <c r="ED144" s="185"/>
      <c r="EE144" s="185"/>
      <c r="EF144" s="185"/>
      <c r="EG144" s="185"/>
    </row>
    <row r="145" spans="1:137" s="86" customFormat="1" ht="15" customHeight="1" thickBot="1">
      <c r="A145" s="102"/>
      <c r="B145" s="119" t="str">
        <f>IFERROR((#REF!+G145+H145+I145)/$E$226,"")</f>
        <v/>
      </c>
      <c r="C145" s="120" t="s">
        <v>262</v>
      </c>
      <c r="D145" s="121"/>
      <c r="E145" s="122">
        <f>SUM(G145:I145)</f>
        <v>0</v>
      </c>
      <c r="F145" s="133" t="str">
        <f>IFERROR((#REF!/#REF!),"")</f>
        <v/>
      </c>
      <c r="G145" s="134">
        <f>SUM(G141:G144)</f>
        <v>0</v>
      </c>
      <c r="H145" s="134">
        <f>SUM(H141:H144)</f>
        <v>0</v>
      </c>
      <c r="I145" s="134">
        <f>SUM(I141:I144)</f>
        <v>0</v>
      </c>
      <c r="J145" s="118"/>
      <c r="K145" s="82"/>
      <c r="L145" s="83"/>
      <c r="M145" s="84"/>
      <c r="N145" s="82"/>
      <c r="O145" s="83"/>
      <c r="P145" s="84"/>
      <c r="Q145" s="82"/>
      <c r="R145" s="83"/>
      <c r="S145" s="84"/>
      <c r="T145" s="82"/>
      <c r="U145" s="83"/>
      <c r="V145" s="84"/>
      <c r="W145" s="82"/>
      <c r="X145" s="83"/>
      <c r="Y145" s="84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5"/>
      <c r="DR145" s="85"/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5"/>
      <c r="ED145" s="85"/>
      <c r="EE145" s="85"/>
      <c r="EF145" s="85"/>
      <c r="EG145" s="85"/>
    </row>
    <row r="146" spans="1:137" ht="15" customHeight="1">
      <c r="A146" s="73"/>
      <c r="B146" s="147" t="s">
        <v>263</v>
      </c>
      <c r="C146" s="148" t="s">
        <v>264</v>
      </c>
      <c r="D146" s="165"/>
      <c r="E146" s="178"/>
      <c r="F146" s="127"/>
      <c r="G146" s="113"/>
      <c r="H146" s="113"/>
      <c r="I146" s="114"/>
      <c r="J146" s="118"/>
      <c r="K146" s="82"/>
      <c r="L146" s="83"/>
      <c r="M146" s="84"/>
      <c r="N146" s="82"/>
      <c r="O146" s="83"/>
      <c r="P146" s="84"/>
      <c r="Q146" s="82"/>
      <c r="R146" s="83"/>
      <c r="S146" s="84"/>
      <c r="T146" s="82"/>
      <c r="U146" s="83"/>
      <c r="V146" s="84"/>
      <c r="W146" s="82"/>
      <c r="X146" s="83"/>
      <c r="Y146" s="84"/>
    </row>
    <row r="147" spans="1:137" s="186" customFormat="1" ht="15" customHeight="1">
      <c r="A147" s="169"/>
      <c r="B147" s="132" t="s">
        <v>265</v>
      </c>
      <c r="C147" s="129" t="s">
        <v>266</v>
      </c>
      <c r="D147" s="179"/>
      <c r="E147" s="180"/>
      <c r="F147" s="151" t="str">
        <f>IFERROR((#REF!+G147/#REF!),"")</f>
        <v/>
      </c>
      <c r="G147" s="181"/>
      <c r="H147" s="181"/>
      <c r="I147" s="182"/>
      <c r="J147" s="118"/>
      <c r="K147" s="82"/>
      <c r="L147" s="83"/>
      <c r="M147" s="84"/>
      <c r="N147" s="82"/>
      <c r="O147" s="83"/>
      <c r="P147" s="84"/>
      <c r="Q147" s="82"/>
      <c r="R147" s="83"/>
      <c r="S147" s="84"/>
      <c r="T147" s="82"/>
      <c r="U147" s="83"/>
      <c r="V147" s="84"/>
      <c r="W147" s="82"/>
      <c r="X147" s="83"/>
      <c r="Y147" s="84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184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</row>
    <row r="148" spans="1:137" s="186" customFormat="1" ht="15" customHeight="1">
      <c r="A148" s="73"/>
      <c r="B148" s="132" t="s">
        <v>267</v>
      </c>
      <c r="C148" s="129" t="s">
        <v>268</v>
      </c>
      <c r="D148" s="130"/>
      <c r="E148" s="135"/>
      <c r="F148" s="151" t="str">
        <f>IFERROR((#REF!+G148/#REF!),"")</f>
        <v/>
      </c>
      <c r="G148" s="204"/>
      <c r="H148" s="204"/>
      <c r="I148" s="205"/>
      <c r="J148" s="118"/>
      <c r="K148" s="82"/>
      <c r="L148" s="83"/>
      <c r="M148" s="84"/>
      <c r="N148" s="82"/>
      <c r="O148" s="83"/>
      <c r="P148" s="84"/>
      <c r="Q148" s="82"/>
      <c r="R148" s="83"/>
      <c r="S148" s="84"/>
      <c r="T148" s="82"/>
      <c r="U148" s="83"/>
      <c r="V148" s="84"/>
      <c r="W148" s="82"/>
      <c r="X148" s="83"/>
      <c r="Y148" s="84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184"/>
      <c r="BQ148" s="185"/>
      <c r="BR148" s="185"/>
      <c r="BS148" s="185"/>
      <c r="BT148" s="185"/>
      <c r="BU148" s="185"/>
      <c r="BV148" s="185"/>
      <c r="BW148" s="185"/>
      <c r="BX148" s="185"/>
      <c r="BY148" s="185"/>
      <c r="BZ148" s="185"/>
      <c r="CA148" s="185"/>
      <c r="CB148" s="185"/>
      <c r="CC148" s="185"/>
      <c r="CD148" s="185"/>
      <c r="CE148" s="185"/>
      <c r="CF148" s="185"/>
      <c r="CG148" s="185"/>
      <c r="CH148" s="185"/>
      <c r="CI148" s="185"/>
      <c r="CJ148" s="185"/>
      <c r="CK148" s="185"/>
      <c r="CL148" s="185"/>
      <c r="CM148" s="185"/>
      <c r="CN148" s="185"/>
      <c r="CO148" s="185"/>
      <c r="CP148" s="185"/>
      <c r="CQ148" s="185"/>
      <c r="CR148" s="185"/>
      <c r="CS148" s="185"/>
      <c r="CT148" s="185"/>
      <c r="CU148" s="185"/>
      <c r="CV148" s="185"/>
      <c r="CW148" s="185"/>
      <c r="CX148" s="185"/>
      <c r="CY148" s="185"/>
      <c r="CZ148" s="185"/>
      <c r="DA148" s="185"/>
      <c r="DB148" s="185"/>
      <c r="DC148" s="185"/>
      <c r="DD148" s="185"/>
      <c r="DE148" s="185"/>
      <c r="DF148" s="185"/>
      <c r="DG148" s="185"/>
      <c r="DH148" s="185"/>
      <c r="DI148" s="185"/>
      <c r="DJ148" s="185"/>
      <c r="DK148" s="185"/>
      <c r="DL148" s="185"/>
      <c r="DM148" s="185"/>
      <c r="DN148" s="185"/>
      <c r="DO148" s="185"/>
      <c r="DP148" s="185"/>
      <c r="DQ148" s="185"/>
      <c r="DR148" s="185"/>
      <c r="DS148" s="185"/>
      <c r="DT148" s="185"/>
      <c r="DU148" s="185"/>
      <c r="DV148" s="185"/>
      <c r="DW148" s="185"/>
      <c r="DX148" s="185"/>
      <c r="DY148" s="185"/>
      <c r="DZ148" s="185"/>
      <c r="EA148" s="185"/>
      <c r="EB148" s="185"/>
      <c r="EC148" s="185"/>
      <c r="ED148" s="185"/>
      <c r="EE148" s="185"/>
      <c r="EF148" s="185"/>
      <c r="EG148" s="185"/>
    </row>
    <row r="149" spans="1:137" s="218" customFormat="1" ht="13.5" thickBot="1">
      <c r="A149" s="73"/>
      <c r="B149" s="191" t="s">
        <v>269</v>
      </c>
      <c r="C149" s="96" t="s">
        <v>270</v>
      </c>
      <c r="D149" s="97"/>
      <c r="E149" s="160"/>
      <c r="F149" s="161" t="str">
        <f>IFERROR((#REF!+G149/#REF!),"")</f>
        <v/>
      </c>
      <c r="G149" s="162"/>
      <c r="H149" s="162"/>
      <c r="I149" s="163"/>
      <c r="J149" s="183"/>
      <c r="K149" s="1"/>
      <c r="L149" s="2"/>
      <c r="M149" s="2"/>
      <c r="N149" s="1"/>
      <c r="O149" s="2"/>
      <c r="P149" s="2"/>
      <c r="Q149" s="1"/>
      <c r="R149" s="2"/>
      <c r="S149" s="2"/>
      <c r="T149" s="1"/>
      <c r="U149" s="2"/>
      <c r="V149" s="2"/>
      <c r="W149" s="1"/>
      <c r="X149" s="2"/>
      <c r="Y149" s="2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216"/>
      <c r="BQ149" s="217"/>
      <c r="BR149" s="217"/>
      <c r="BS149" s="217"/>
      <c r="BT149" s="217"/>
      <c r="BU149" s="217"/>
      <c r="BV149" s="217"/>
      <c r="BW149" s="217"/>
      <c r="BX149" s="217"/>
      <c r="BY149" s="217"/>
      <c r="BZ149" s="217"/>
      <c r="CA149" s="217"/>
      <c r="CB149" s="217"/>
      <c r="CC149" s="217"/>
      <c r="CD149" s="217"/>
      <c r="CE149" s="217"/>
      <c r="CF149" s="217"/>
      <c r="CG149" s="217"/>
      <c r="CH149" s="217"/>
      <c r="CI149" s="217"/>
      <c r="CJ149" s="217"/>
      <c r="CK149" s="217"/>
      <c r="CL149" s="217"/>
      <c r="CM149" s="217"/>
      <c r="CN149" s="217"/>
      <c r="CO149" s="217"/>
      <c r="CP149" s="217"/>
      <c r="CQ149" s="217"/>
      <c r="CR149" s="217"/>
      <c r="CS149" s="217"/>
      <c r="CT149" s="217"/>
      <c r="CU149" s="217"/>
      <c r="CV149" s="217"/>
      <c r="CW149" s="217"/>
      <c r="CX149" s="217"/>
      <c r="CY149" s="217"/>
      <c r="CZ149" s="217"/>
      <c r="DA149" s="217"/>
      <c r="DB149" s="217"/>
      <c r="DC149" s="217"/>
      <c r="DD149" s="217"/>
      <c r="DE149" s="217"/>
      <c r="DF149" s="217"/>
      <c r="DG149" s="217"/>
      <c r="DH149" s="217"/>
      <c r="DI149" s="217"/>
      <c r="DJ149" s="217"/>
      <c r="DK149" s="217"/>
      <c r="DL149" s="217"/>
      <c r="DM149" s="217"/>
      <c r="DN149" s="217"/>
      <c r="DO149" s="217"/>
      <c r="DP149" s="217"/>
      <c r="DQ149" s="217"/>
      <c r="DR149" s="217"/>
      <c r="DS149" s="217"/>
      <c r="DT149" s="217"/>
      <c r="DU149" s="217"/>
      <c r="DV149" s="217"/>
      <c r="DW149" s="217"/>
      <c r="DX149" s="217"/>
      <c r="DY149" s="217"/>
      <c r="DZ149" s="217"/>
      <c r="EA149" s="217"/>
      <c r="EB149" s="217"/>
      <c r="EC149" s="217"/>
      <c r="ED149" s="217"/>
      <c r="EE149" s="217"/>
      <c r="EF149" s="217"/>
      <c r="EG149" s="217"/>
    </row>
    <row r="150" spans="1:137" s="86" customFormat="1" ht="15" customHeight="1" thickBot="1">
      <c r="A150" s="102"/>
      <c r="B150" s="119" t="str">
        <f>IFERROR((#REF!+G150+H150+I150)/$E$226,"")</f>
        <v/>
      </c>
      <c r="C150" s="228" t="s">
        <v>271</v>
      </c>
      <c r="D150" s="89"/>
      <c r="E150" s="122">
        <f>SUM(G150:I150)</f>
        <v>0</v>
      </c>
      <c r="F150" s="133" t="str">
        <f>IFERROR((#REF!/#REF!),"")</f>
        <v/>
      </c>
      <c r="G150" s="134">
        <f>SUM(G147:G149)</f>
        <v>0</v>
      </c>
      <c r="H150" s="134">
        <f>SUM(H147:H149)</f>
        <v>0</v>
      </c>
      <c r="I150" s="134">
        <f>SUM(I147:I149)</f>
        <v>0</v>
      </c>
      <c r="J150" s="118"/>
      <c r="K150" s="82"/>
      <c r="L150" s="83"/>
      <c r="M150" s="84"/>
      <c r="N150" s="82"/>
      <c r="O150" s="83"/>
      <c r="P150" s="84"/>
      <c r="Q150" s="82"/>
      <c r="R150" s="83"/>
      <c r="S150" s="84"/>
      <c r="T150" s="82"/>
      <c r="U150" s="83"/>
      <c r="V150" s="84"/>
      <c r="W150" s="82"/>
      <c r="X150" s="83"/>
      <c r="Y150" s="84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85"/>
      <c r="DR150" s="85"/>
      <c r="DS150" s="85"/>
      <c r="DT150" s="85"/>
      <c r="DU150" s="85"/>
      <c r="DV150" s="85"/>
      <c r="DW150" s="85"/>
      <c r="DX150" s="85"/>
      <c r="DY150" s="85"/>
      <c r="DZ150" s="85"/>
      <c r="EA150" s="85"/>
      <c r="EB150" s="85"/>
      <c r="EC150" s="85"/>
      <c r="ED150" s="85"/>
      <c r="EE150" s="85"/>
      <c r="EF150" s="85"/>
      <c r="EG150" s="85"/>
    </row>
    <row r="151" spans="1:137" ht="15" customHeight="1">
      <c r="A151" s="73"/>
      <c r="B151" s="229" t="s">
        <v>272</v>
      </c>
      <c r="C151" s="177" t="s">
        <v>273</v>
      </c>
      <c r="D151" s="165"/>
      <c r="E151" s="178"/>
      <c r="F151" s="230"/>
      <c r="G151" s="113"/>
      <c r="H151" s="113"/>
      <c r="I151" s="114"/>
      <c r="J151" s="118"/>
      <c r="K151" s="82"/>
      <c r="L151" s="83"/>
      <c r="M151" s="84"/>
      <c r="N151" s="82"/>
      <c r="O151" s="83"/>
      <c r="P151" s="84"/>
      <c r="Q151" s="82"/>
      <c r="R151" s="83"/>
      <c r="S151" s="84"/>
      <c r="T151" s="82"/>
      <c r="U151" s="83"/>
      <c r="V151" s="84"/>
      <c r="W151" s="82"/>
      <c r="X151" s="83"/>
      <c r="Y151" s="84"/>
    </row>
    <row r="152" spans="1:137" ht="15" customHeight="1" thickBot="1">
      <c r="A152" s="73"/>
      <c r="B152" s="191" t="s">
        <v>274</v>
      </c>
      <c r="C152" s="96" t="s">
        <v>275</v>
      </c>
      <c r="D152" s="97"/>
      <c r="E152" s="160"/>
      <c r="F152" s="227" t="str">
        <f>IFERROR((#REF!+G152/#REF!),"")</f>
        <v/>
      </c>
      <c r="G152" s="162"/>
      <c r="H152" s="162"/>
      <c r="I152" s="163"/>
      <c r="J152" s="118"/>
      <c r="K152" s="82"/>
      <c r="L152" s="83"/>
      <c r="M152" s="84"/>
      <c r="N152" s="82"/>
      <c r="O152" s="83"/>
      <c r="P152" s="84"/>
      <c r="Q152" s="82"/>
      <c r="R152" s="83"/>
      <c r="S152" s="84"/>
      <c r="T152" s="82"/>
      <c r="U152" s="83"/>
      <c r="V152" s="84"/>
      <c r="W152" s="82"/>
      <c r="X152" s="83"/>
      <c r="Y152" s="84"/>
    </row>
    <row r="153" spans="1:137" ht="15" customHeight="1" thickBot="1">
      <c r="A153" s="102"/>
      <c r="B153" s="119" t="str">
        <f>IFERROR((#REF!+G153+H153+I153)/$E$226,"")</f>
        <v/>
      </c>
      <c r="C153" s="228" t="s">
        <v>276</v>
      </c>
      <c r="D153" s="121"/>
      <c r="E153" s="122">
        <f>SUM(G153:I153)</f>
        <v>0</v>
      </c>
      <c r="F153" s="133" t="str">
        <f>IFERROR((#REF!/#REF!),"")</f>
        <v/>
      </c>
      <c r="G153" s="134">
        <f>SUM(G152:G152)</f>
        <v>0</v>
      </c>
      <c r="H153" s="134">
        <f>SUM(H152:H152)</f>
        <v>0</v>
      </c>
      <c r="I153" s="134">
        <f>SUM(I152:I152)</f>
        <v>0</v>
      </c>
      <c r="J153" s="118"/>
      <c r="K153" s="82"/>
      <c r="L153" s="83"/>
      <c r="M153" s="84"/>
      <c r="N153" s="82"/>
      <c r="O153" s="83"/>
      <c r="P153" s="84"/>
      <c r="Q153" s="82"/>
      <c r="R153" s="83"/>
      <c r="S153" s="84"/>
      <c r="T153" s="82"/>
      <c r="U153" s="83"/>
      <c r="V153" s="84"/>
      <c r="W153" s="82"/>
      <c r="X153" s="83"/>
      <c r="Y153" s="84"/>
    </row>
    <row r="154" spans="1:137" ht="15" customHeight="1">
      <c r="A154" s="73"/>
      <c r="B154" s="229" t="s">
        <v>277</v>
      </c>
      <c r="C154" s="177" t="s">
        <v>278</v>
      </c>
      <c r="D154" s="165"/>
      <c r="E154" s="178"/>
      <c r="F154" s="230"/>
      <c r="G154" s="113"/>
      <c r="H154" s="113"/>
      <c r="I154" s="114"/>
      <c r="J154" s="118"/>
      <c r="K154" s="82"/>
      <c r="L154" s="83"/>
      <c r="M154" s="84"/>
      <c r="N154" s="82"/>
      <c r="O154" s="83"/>
      <c r="P154" s="84"/>
      <c r="Q154" s="82"/>
      <c r="R154" s="83"/>
      <c r="S154" s="84"/>
      <c r="T154" s="82"/>
      <c r="U154" s="83"/>
      <c r="V154" s="84"/>
      <c r="W154" s="82"/>
      <c r="X154" s="83"/>
      <c r="Y154" s="84"/>
    </row>
    <row r="155" spans="1:137" ht="15" customHeight="1">
      <c r="A155" s="73"/>
      <c r="B155" s="132" t="s">
        <v>279</v>
      </c>
      <c r="C155" s="129" t="s">
        <v>280</v>
      </c>
      <c r="D155" s="130"/>
      <c r="E155" s="135"/>
      <c r="F155" s="151" t="str">
        <f>IFERROR((#REF!+G155/#REF!),"")</f>
        <v/>
      </c>
      <c r="G155" s="204"/>
      <c r="H155" s="204"/>
      <c r="I155" s="205"/>
      <c r="J155" s="118"/>
      <c r="K155" s="82"/>
      <c r="L155" s="83"/>
      <c r="M155" s="84"/>
      <c r="N155" s="82"/>
      <c r="O155" s="83"/>
      <c r="P155" s="84"/>
      <c r="Q155" s="82"/>
      <c r="R155" s="83"/>
      <c r="S155" s="84"/>
      <c r="T155" s="82"/>
      <c r="U155" s="83"/>
      <c r="V155" s="84"/>
      <c r="W155" s="82"/>
      <c r="X155" s="83"/>
      <c r="Y155" s="84"/>
    </row>
    <row r="156" spans="1:137" ht="15" customHeight="1">
      <c r="A156" s="73"/>
      <c r="B156" s="188" t="s">
        <v>281</v>
      </c>
      <c r="C156" s="139" t="s">
        <v>282</v>
      </c>
      <c r="D156" s="130"/>
      <c r="E156" s="207"/>
      <c r="F156" s="151" t="str">
        <f>IFERROR((#REF!+G156/#REF!),"")</f>
        <v/>
      </c>
      <c r="G156" s="209"/>
      <c r="H156" s="209"/>
      <c r="I156" s="210"/>
      <c r="J156" s="118"/>
      <c r="K156" s="82"/>
      <c r="L156" s="83"/>
      <c r="M156" s="84"/>
      <c r="N156" s="82"/>
      <c r="O156" s="83"/>
      <c r="P156" s="84"/>
      <c r="Q156" s="82"/>
      <c r="R156" s="83"/>
      <c r="S156" s="84"/>
      <c r="T156" s="82"/>
      <c r="U156" s="83"/>
      <c r="V156" s="84"/>
      <c r="W156" s="82"/>
      <c r="X156" s="83"/>
      <c r="Y156" s="84"/>
    </row>
    <row r="157" spans="1:137" ht="15" customHeight="1">
      <c r="A157" s="73"/>
      <c r="B157" s="132" t="s">
        <v>283</v>
      </c>
      <c r="C157" s="129" t="s">
        <v>284</v>
      </c>
      <c r="D157" s="130"/>
      <c r="E157" s="135"/>
      <c r="F157" s="151" t="str">
        <f>IFERROR((#REF!+G157/#REF!),"")</f>
        <v/>
      </c>
      <c r="G157" s="204"/>
      <c r="H157" s="204"/>
      <c r="I157" s="205"/>
      <c r="J157" s="118"/>
      <c r="K157" s="82"/>
      <c r="L157" s="83"/>
      <c r="M157" s="84"/>
      <c r="N157" s="82"/>
      <c r="O157" s="83"/>
      <c r="P157" s="84"/>
      <c r="Q157" s="82"/>
      <c r="R157" s="83"/>
      <c r="S157" s="84"/>
      <c r="T157" s="82"/>
      <c r="U157" s="83"/>
      <c r="V157" s="84"/>
      <c r="W157" s="82"/>
      <c r="X157" s="83"/>
      <c r="Y157" s="84"/>
    </row>
    <row r="158" spans="1:137" ht="15" customHeight="1">
      <c r="A158" s="73"/>
      <c r="B158" s="132" t="s">
        <v>285</v>
      </c>
      <c r="C158" s="129" t="s">
        <v>286</v>
      </c>
      <c r="D158" s="130"/>
      <c r="E158" s="135"/>
      <c r="F158" s="151" t="str">
        <f>IFERROR((#REF!+G158/#REF!),"")</f>
        <v/>
      </c>
      <c r="G158" s="204"/>
      <c r="H158" s="204"/>
      <c r="I158" s="205"/>
      <c r="J158" s="118"/>
      <c r="K158" s="82"/>
      <c r="L158" s="83"/>
      <c r="M158" s="84"/>
      <c r="N158" s="82"/>
      <c r="O158" s="83"/>
      <c r="P158" s="84"/>
      <c r="Q158" s="82"/>
      <c r="R158" s="83"/>
      <c r="S158" s="84"/>
      <c r="T158" s="82"/>
      <c r="U158" s="83"/>
      <c r="V158" s="84"/>
      <c r="W158" s="82"/>
      <c r="X158" s="83"/>
      <c r="Y158" s="84"/>
    </row>
    <row r="159" spans="1:137" ht="15" customHeight="1">
      <c r="A159" s="73"/>
      <c r="B159" s="188" t="s">
        <v>287</v>
      </c>
      <c r="C159" s="139" t="s">
        <v>288</v>
      </c>
      <c r="D159" s="130"/>
      <c r="E159" s="207"/>
      <c r="F159" s="151" t="str">
        <f>IFERROR((#REF!+G159/#REF!),"")</f>
        <v/>
      </c>
      <c r="G159" s="209"/>
      <c r="H159" s="209"/>
      <c r="I159" s="210"/>
      <c r="J159" s="118"/>
      <c r="K159" s="82"/>
      <c r="L159" s="83"/>
      <c r="M159" s="84"/>
      <c r="N159" s="82"/>
      <c r="O159" s="83"/>
      <c r="P159" s="84"/>
      <c r="Q159" s="82"/>
      <c r="R159" s="83"/>
      <c r="S159" s="84"/>
      <c r="T159" s="82"/>
      <c r="U159" s="83"/>
      <c r="V159" s="84"/>
      <c r="W159" s="82"/>
      <c r="X159" s="83"/>
      <c r="Y159" s="84"/>
    </row>
    <row r="160" spans="1:137" ht="15" customHeight="1" thickBot="1">
      <c r="A160" s="73"/>
      <c r="B160" s="191" t="s">
        <v>289</v>
      </c>
      <c r="C160" s="231" t="s">
        <v>290</v>
      </c>
      <c r="D160" s="97"/>
      <c r="E160" s="225"/>
      <c r="F160" s="227" t="str">
        <f>IFERROR((#REF!+G160/#REF!),"")</f>
        <v/>
      </c>
      <c r="G160" s="162"/>
      <c r="H160" s="162"/>
      <c r="I160" s="163"/>
      <c r="J160" s="118"/>
      <c r="K160" s="82"/>
      <c r="L160" s="83"/>
      <c r="M160" s="84"/>
      <c r="N160" s="82"/>
      <c r="O160" s="83"/>
      <c r="P160" s="84"/>
      <c r="Q160" s="82"/>
      <c r="R160" s="83"/>
      <c r="S160" s="84"/>
      <c r="T160" s="82"/>
      <c r="U160" s="83"/>
      <c r="V160" s="84"/>
      <c r="W160" s="82"/>
      <c r="X160" s="83"/>
      <c r="Y160" s="84"/>
    </row>
    <row r="161" spans="1:137" ht="15" customHeight="1" thickBot="1">
      <c r="A161" s="102"/>
      <c r="B161" s="103" t="str">
        <f>IFERROR((#REF!+G161+H161+I161)/$E$226,"")</f>
        <v/>
      </c>
      <c r="C161" s="194" t="s">
        <v>291</v>
      </c>
      <c r="D161" s="105"/>
      <c r="E161" s="122">
        <f>SUM(G161:I161)</f>
        <v>0</v>
      </c>
      <c r="F161" s="107" t="str">
        <f>IFERROR((#REF!/#REF!),"")</f>
        <v/>
      </c>
      <c r="G161" s="195">
        <f>SUM(G155:G160)</f>
        <v>0</v>
      </c>
      <c r="H161" s="195">
        <f>SUM(H155:H160)</f>
        <v>0</v>
      </c>
      <c r="I161" s="195">
        <f>SUM(I155:I160)</f>
        <v>0</v>
      </c>
      <c r="J161" s="118"/>
      <c r="K161" s="82"/>
      <c r="L161" s="83"/>
      <c r="M161" s="84"/>
      <c r="N161" s="82"/>
      <c r="O161" s="83"/>
      <c r="P161" s="84"/>
      <c r="Q161" s="82"/>
      <c r="R161" s="83"/>
      <c r="S161" s="84"/>
      <c r="T161" s="82"/>
      <c r="U161" s="83"/>
      <c r="V161" s="84"/>
      <c r="W161" s="82"/>
      <c r="X161" s="83"/>
      <c r="Y161" s="84"/>
    </row>
    <row r="162" spans="1:137" ht="15" customHeight="1">
      <c r="A162" s="73"/>
      <c r="B162" s="147" t="s">
        <v>292</v>
      </c>
      <c r="C162" s="148" t="s">
        <v>293</v>
      </c>
      <c r="D162" s="165"/>
      <c r="E162" s="178"/>
      <c r="F162" s="127"/>
      <c r="G162" s="113"/>
      <c r="H162" s="113"/>
      <c r="I162" s="114"/>
      <c r="J162" s="118"/>
      <c r="K162" s="82"/>
      <c r="L162" s="83"/>
      <c r="M162" s="84"/>
      <c r="N162" s="82"/>
      <c r="O162" s="83"/>
      <c r="P162" s="84"/>
      <c r="Q162" s="82"/>
      <c r="R162" s="83"/>
      <c r="S162" s="84"/>
      <c r="T162" s="82"/>
      <c r="U162" s="83"/>
      <c r="V162" s="84"/>
      <c r="W162" s="82"/>
      <c r="X162" s="83"/>
      <c r="Y162" s="84"/>
    </row>
    <row r="163" spans="1:137" s="186" customFormat="1" ht="15" customHeight="1">
      <c r="A163" s="73"/>
      <c r="B163" s="132" t="s">
        <v>294</v>
      </c>
      <c r="C163" s="129" t="s">
        <v>295</v>
      </c>
      <c r="D163" s="130"/>
      <c r="E163" s="135"/>
      <c r="F163" s="151" t="str">
        <f>IFERROR((#REF!+G163/#REF!),"")</f>
        <v/>
      </c>
      <c r="G163" s="204"/>
      <c r="H163" s="204"/>
      <c r="I163" s="205"/>
      <c r="J163" s="118"/>
      <c r="K163" s="82"/>
      <c r="L163" s="83"/>
      <c r="M163" s="84"/>
      <c r="N163" s="82"/>
      <c r="O163" s="83"/>
      <c r="P163" s="84"/>
      <c r="Q163" s="82"/>
      <c r="R163" s="83"/>
      <c r="S163" s="84"/>
      <c r="T163" s="82"/>
      <c r="U163" s="83"/>
      <c r="V163" s="84"/>
      <c r="W163" s="82"/>
      <c r="X163" s="83"/>
      <c r="Y163" s="84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184"/>
      <c r="BQ163" s="185"/>
      <c r="BR163" s="185"/>
      <c r="BS163" s="185"/>
      <c r="BT163" s="185"/>
      <c r="BU163" s="185"/>
      <c r="BV163" s="185"/>
      <c r="BW163" s="185"/>
      <c r="BX163" s="185"/>
      <c r="BY163" s="185"/>
      <c r="BZ163" s="185"/>
      <c r="CA163" s="185"/>
      <c r="CB163" s="185"/>
      <c r="CC163" s="185"/>
      <c r="CD163" s="185"/>
      <c r="CE163" s="185"/>
      <c r="CF163" s="185"/>
      <c r="CG163" s="185"/>
      <c r="CH163" s="185"/>
      <c r="CI163" s="185"/>
      <c r="CJ163" s="185"/>
      <c r="CK163" s="185"/>
      <c r="CL163" s="185"/>
      <c r="CM163" s="185"/>
      <c r="CN163" s="185"/>
      <c r="CO163" s="185"/>
      <c r="CP163" s="185"/>
      <c r="CQ163" s="185"/>
      <c r="CR163" s="185"/>
      <c r="CS163" s="185"/>
      <c r="CT163" s="185"/>
      <c r="CU163" s="185"/>
      <c r="CV163" s="185"/>
      <c r="CW163" s="185"/>
      <c r="CX163" s="185"/>
      <c r="CY163" s="185"/>
      <c r="CZ163" s="185"/>
      <c r="DA163" s="185"/>
      <c r="DB163" s="185"/>
      <c r="DC163" s="185"/>
      <c r="DD163" s="185"/>
      <c r="DE163" s="185"/>
      <c r="DF163" s="185"/>
      <c r="DG163" s="185"/>
      <c r="DH163" s="185"/>
      <c r="DI163" s="185"/>
      <c r="DJ163" s="185"/>
      <c r="DK163" s="185"/>
      <c r="DL163" s="185"/>
      <c r="DM163" s="185"/>
      <c r="DN163" s="185"/>
      <c r="DO163" s="185"/>
      <c r="DP163" s="185"/>
      <c r="DQ163" s="185"/>
      <c r="DR163" s="185"/>
      <c r="DS163" s="185"/>
      <c r="DT163" s="185"/>
      <c r="DU163" s="185"/>
      <c r="DV163" s="185"/>
      <c r="DW163" s="185"/>
      <c r="DX163" s="185"/>
      <c r="DY163" s="185"/>
      <c r="DZ163" s="185"/>
      <c r="EA163" s="185"/>
      <c r="EB163" s="185"/>
      <c r="EC163" s="185"/>
      <c r="ED163" s="185"/>
      <c r="EE163" s="185"/>
      <c r="EF163" s="185"/>
      <c r="EG163" s="185"/>
    </row>
    <row r="164" spans="1:137" s="186" customFormat="1" ht="15" customHeight="1">
      <c r="A164" s="169"/>
      <c r="B164" s="132" t="s">
        <v>296</v>
      </c>
      <c r="C164" s="129" t="s">
        <v>297</v>
      </c>
      <c r="D164" s="179"/>
      <c r="E164" s="180"/>
      <c r="F164" s="151" t="str">
        <f>IFERROR((#REF!+G164/#REF!),"")</f>
        <v/>
      </c>
      <c r="G164" s="181"/>
      <c r="H164" s="181"/>
      <c r="I164" s="182"/>
      <c r="J164" s="118"/>
      <c r="K164" s="82"/>
      <c r="L164" s="83"/>
      <c r="M164" s="84"/>
      <c r="N164" s="82"/>
      <c r="O164" s="83"/>
      <c r="P164" s="84"/>
      <c r="Q164" s="82"/>
      <c r="R164" s="83"/>
      <c r="S164" s="84"/>
      <c r="T164" s="82"/>
      <c r="U164" s="83"/>
      <c r="V164" s="84"/>
      <c r="W164" s="82"/>
      <c r="X164" s="83"/>
      <c r="Y164" s="84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184"/>
      <c r="BQ164" s="185"/>
      <c r="BR164" s="185"/>
      <c r="BS164" s="185"/>
      <c r="BT164" s="185"/>
      <c r="BU164" s="185"/>
      <c r="BV164" s="185"/>
      <c r="BW164" s="185"/>
      <c r="BX164" s="185"/>
      <c r="BY164" s="185"/>
      <c r="BZ164" s="185"/>
      <c r="CA164" s="185"/>
      <c r="CB164" s="185"/>
      <c r="CC164" s="185"/>
      <c r="CD164" s="185"/>
      <c r="CE164" s="185"/>
      <c r="CF164" s="185"/>
      <c r="CG164" s="185"/>
      <c r="CH164" s="185"/>
      <c r="CI164" s="185"/>
      <c r="CJ164" s="185"/>
      <c r="CK164" s="185"/>
      <c r="CL164" s="185"/>
      <c r="CM164" s="185"/>
      <c r="CN164" s="185"/>
      <c r="CO164" s="185"/>
      <c r="CP164" s="185"/>
      <c r="CQ164" s="185"/>
      <c r="CR164" s="185"/>
      <c r="CS164" s="185"/>
      <c r="CT164" s="185"/>
      <c r="CU164" s="185"/>
      <c r="CV164" s="185"/>
      <c r="CW164" s="185"/>
      <c r="CX164" s="185"/>
      <c r="CY164" s="185"/>
      <c r="CZ164" s="185"/>
      <c r="DA164" s="185"/>
      <c r="DB164" s="185"/>
      <c r="DC164" s="185"/>
      <c r="DD164" s="185"/>
      <c r="DE164" s="185"/>
      <c r="DF164" s="185"/>
      <c r="DG164" s="185"/>
      <c r="DH164" s="185"/>
      <c r="DI164" s="185"/>
      <c r="DJ164" s="185"/>
      <c r="DK164" s="185"/>
      <c r="DL164" s="185"/>
      <c r="DM164" s="185"/>
      <c r="DN164" s="185"/>
      <c r="DO164" s="185"/>
      <c r="DP164" s="185"/>
      <c r="DQ164" s="185"/>
      <c r="DR164" s="185"/>
      <c r="DS164" s="185"/>
      <c r="DT164" s="185"/>
      <c r="DU164" s="185"/>
      <c r="DV164" s="185"/>
      <c r="DW164" s="185"/>
      <c r="DX164" s="185"/>
      <c r="DY164" s="185"/>
      <c r="DZ164" s="185"/>
      <c r="EA164" s="185"/>
      <c r="EB164" s="185"/>
      <c r="EC164" s="185"/>
      <c r="ED164" s="185"/>
      <c r="EE164" s="185"/>
      <c r="EF164" s="185"/>
      <c r="EG164" s="185"/>
    </row>
    <row r="165" spans="1:137" s="186" customFormat="1">
      <c r="A165" s="169"/>
      <c r="B165" s="132" t="s">
        <v>298</v>
      </c>
      <c r="C165" s="129" t="s">
        <v>299</v>
      </c>
      <c r="D165" s="179"/>
      <c r="E165" s="180"/>
      <c r="F165" s="151" t="str">
        <f>IFERROR((#REF!+G165/#REF!),"")</f>
        <v/>
      </c>
      <c r="G165" s="181"/>
      <c r="H165" s="181"/>
      <c r="I165" s="182"/>
      <c r="J165" s="183"/>
      <c r="K165" s="1"/>
      <c r="L165" s="2"/>
      <c r="M165" s="2"/>
      <c r="N165" s="1"/>
      <c r="O165" s="2"/>
      <c r="P165" s="2"/>
      <c r="Q165" s="1"/>
      <c r="R165" s="2"/>
      <c r="S165" s="2"/>
      <c r="T165" s="1"/>
      <c r="U165" s="2"/>
      <c r="V165" s="2"/>
      <c r="W165" s="1"/>
      <c r="X165" s="2"/>
      <c r="Y165" s="2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184"/>
      <c r="BQ165" s="185"/>
      <c r="BR165" s="185"/>
      <c r="BS165" s="185"/>
      <c r="BT165" s="185"/>
      <c r="BU165" s="185"/>
      <c r="BV165" s="185"/>
      <c r="BW165" s="185"/>
      <c r="BX165" s="185"/>
      <c r="BY165" s="185"/>
      <c r="BZ165" s="185"/>
      <c r="CA165" s="185"/>
      <c r="CB165" s="185"/>
      <c r="CC165" s="185"/>
      <c r="CD165" s="185"/>
      <c r="CE165" s="185"/>
      <c r="CF165" s="185"/>
      <c r="CG165" s="185"/>
      <c r="CH165" s="185"/>
      <c r="CI165" s="185"/>
      <c r="CJ165" s="185"/>
      <c r="CK165" s="185"/>
      <c r="CL165" s="185"/>
      <c r="CM165" s="185"/>
      <c r="CN165" s="185"/>
      <c r="CO165" s="185"/>
      <c r="CP165" s="185"/>
      <c r="CQ165" s="185"/>
      <c r="CR165" s="185"/>
      <c r="CS165" s="185"/>
      <c r="CT165" s="185"/>
      <c r="CU165" s="185"/>
      <c r="CV165" s="185"/>
      <c r="CW165" s="185"/>
      <c r="CX165" s="185"/>
      <c r="CY165" s="185"/>
      <c r="CZ165" s="185"/>
      <c r="DA165" s="185"/>
      <c r="DB165" s="185"/>
      <c r="DC165" s="185"/>
      <c r="DD165" s="185"/>
      <c r="DE165" s="185"/>
      <c r="DF165" s="185"/>
      <c r="DG165" s="185"/>
      <c r="DH165" s="185"/>
      <c r="DI165" s="185"/>
      <c r="DJ165" s="185"/>
      <c r="DK165" s="185"/>
      <c r="DL165" s="185"/>
      <c r="DM165" s="185"/>
      <c r="DN165" s="185"/>
      <c r="DO165" s="185"/>
      <c r="DP165" s="185"/>
      <c r="DQ165" s="185"/>
      <c r="DR165" s="185"/>
      <c r="DS165" s="185"/>
      <c r="DT165" s="185"/>
      <c r="DU165" s="185"/>
      <c r="DV165" s="185"/>
      <c r="DW165" s="185"/>
      <c r="DX165" s="185"/>
      <c r="DY165" s="185"/>
      <c r="DZ165" s="185"/>
      <c r="EA165" s="185"/>
      <c r="EB165" s="185"/>
      <c r="EC165" s="185"/>
      <c r="ED165" s="185"/>
      <c r="EE165" s="185"/>
      <c r="EF165" s="185"/>
      <c r="EG165" s="185"/>
    </row>
    <row r="166" spans="1:137" s="186" customFormat="1">
      <c r="A166" s="169"/>
      <c r="B166" s="132" t="s">
        <v>300</v>
      </c>
      <c r="C166" s="129" t="s">
        <v>301</v>
      </c>
      <c r="D166" s="179"/>
      <c r="E166" s="180"/>
      <c r="F166" s="151" t="str">
        <f>IFERROR((#REF!+G166/#REF!),"")</f>
        <v/>
      </c>
      <c r="G166" s="181"/>
      <c r="H166" s="181"/>
      <c r="I166" s="182"/>
      <c r="J166" s="183"/>
      <c r="K166" s="1"/>
      <c r="L166" s="2"/>
      <c r="M166" s="2"/>
      <c r="N166" s="1"/>
      <c r="O166" s="2"/>
      <c r="P166" s="2"/>
      <c r="Q166" s="1"/>
      <c r="R166" s="2"/>
      <c r="S166" s="2"/>
      <c r="T166" s="1"/>
      <c r="U166" s="2"/>
      <c r="V166" s="2"/>
      <c r="W166" s="1"/>
      <c r="X166" s="2"/>
      <c r="Y166" s="2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184"/>
      <c r="BQ166" s="185"/>
      <c r="BR166" s="185"/>
      <c r="BS166" s="185"/>
      <c r="BT166" s="185"/>
      <c r="BU166" s="185"/>
      <c r="BV166" s="185"/>
      <c r="BW166" s="185"/>
      <c r="BX166" s="185"/>
      <c r="BY166" s="185"/>
      <c r="BZ166" s="185"/>
      <c r="CA166" s="185"/>
      <c r="CB166" s="185"/>
      <c r="CC166" s="185"/>
      <c r="CD166" s="185"/>
      <c r="CE166" s="185"/>
      <c r="CF166" s="185"/>
      <c r="CG166" s="185"/>
      <c r="CH166" s="185"/>
      <c r="CI166" s="185"/>
      <c r="CJ166" s="185"/>
      <c r="CK166" s="185"/>
      <c r="CL166" s="185"/>
      <c r="CM166" s="185"/>
      <c r="CN166" s="185"/>
      <c r="CO166" s="185"/>
      <c r="CP166" s="185"/>
      <c r="CQ166" s="185"/>
      <c r="CR166" s="185"/>
      <c r="CS166" s="185"/>
      <c r="CT166" s="185"/>
      <c r="CU166" s="185"/>
      <c r="CV166" s="185"/>
      <c r="CW166" s="185"/>
      <c r="CX166" s="185"/>
      <c r="CY166" s="185"/>
      <c r="CZ166" s="185"/>
      <c r="DA166" s="185"/>
      <c r="DB166" s="185"/>
      <c r="DC166" s="185"/>
      <c r="DD166" s="185"/>
      <c r="DE166" s="185"/>
      <c r="DF166" s="185"/>
      <c r="DG166" s="185"/>
      <c r="DH166" s="185"/>
      <c r="DI166" s="185"/>
      <c r="DJ166" s="185"/>
      <c r="DK166" s="185"/>
      <c r="DL166" s="185"/>
      <c r="DM166" s="185"/>
      <c r="DN166" s="185"/>
      <c r="DO166" s="185"/>
      <c r="DP166" s="185"/>
      <c r="DQ166" s="185"/>
      <c r="DR166" s="185"/>
      <c r="DS166" s="185"/>
      <c r="DT166" s="185"/>
      <c r="DU166" s="185"/>
      <c r="DV166" s="185"/>
      <c r="DW166" s="185"/>
      <c r="DX166" s="185"/>
      <c r="DY166" s="185"/>
      <c r="DZ166" s="185"/>
      <c r="EA166" s="185"/>
      <c r="EB166" s="185"/>
      <c r="EC166" s="185"/>
      <c r="ED166" s="185"/>
      <c r="EE166" s="185"/>
      <c r="EF166" s="185"/>
      <c r="EG166" s="185"/>
    </row>
    <row r="167" spans="1:137" s="186" customFormat="1">
      <c r="A167" s="169"/>
      <c r="B167" s="132" t="s">
        <v>302</v>
      </c>
      <c r="C167" s="129" t="s">
        <v>303</v>
      </c>
      <c r="D167" s="179"/>
      <c r="E167" s="180"/>
      <c r="F167" s="151" t="str">
        <f>IFERROR((#REF!+G167/#REF!),"")</f>
        <v/>
      </c>
      <c r="G167" s="181"/>
      <c r="H167" s="181"/>
      <c r="I167" s="182"/>
      <c r="J167" s="183"/>
      <c r="K167" s="1"/>
      <c r="L167" s="2"/>
      <c r="M167" s="2"/>
      <c r="N167" s="1"/>
      <c r="O167" s="2"/>
      <c r="P167" s="2"/>
      <c r="Q167" s="1"/>
      <c r="R167" s="2"/>
      <c r="S167" s="2"/>
      <c r="T167" s="1"/>
      <c r="U167" s="2"/>
      <c r="V167" s="2"/>
      <c r="W167" s="1"/>
      <c r="X167" s="2"/>
      <c r="Y167" s="2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184"/>
      <c r="BQ167" s="185"/>
      <c r="BR167" s="185"/>
      <c r="BS167" s="185"/>
      <c r="BT167" s="185"/>
      <c r="BU167" s="185"/>
      <c r="BV167" s="185"/>
      <c r="BW167" s="185"/>
      <c r="BX167" s="185"/>
      <c r="BY167" s="185"/>
      <c r="BZ167" s="185"/>
      <c r="CA167" s="185"/>
      <c r="CB167" s="185"/>
      <c r="CC167" s="185"/>
      <c r="CD167" s="185"/>
      <c r="CE167" s="185"/>
      <c r="CF167" s="185"/>
      <c r="CG167" s="185"/>
      <c r="CH167" s="185"/>
      <c r="CI167" s="185"/>
      <c r="CJ167" s="185"/>
      <c r="CK167" s="185"/>
      <c r="CL167" s="185"/>
      <c r="CM167" s="185"/>
      <c r="CN167" s="185"/>
      <c r="CO167" s="185"/>
      <c r="CP167" s="185"/>
      <c r="CQ167" s="185"/>
      <c r="CR167" s="185"/>
      <c r="CS167" s="185"/>
      <c r="CT167" s="185"/>
      <c r="CU167" s="185"/>
      <c r="CV167" s="185"/>
      <c r="CW167" s="185"/>
      <c r="CX167" s="185"/>
      <c r="CY167" s="185"/>
      <c r="CZ167" s="185"/>
      <c r="DA167" s="185"/>
      <c r="DB167" s="185"/>
      <c r="DC167" s="185"/>
      <c r="DD167" s="185"/>
      <c r="DE167" s="185"/>
      <c r="DF167" s="185"/>
      <c r="DG167" s="185"/>
      <c r="DH167" s="185"/>
      <c r="DI167" s="185"/>
      <c r="DJ167" s="185"/>
      <c r="DK167" s="185"/>
      <c r="DL167" s="185"/>
      <c r="DM167" s="185"/>
      <c r="DN167" s="185"/>
      <c r="DO167" s="185"/>
      <c r="DP167" s="185"/>
      <c r="DQ167" s="185"/>
      <c r="DR167" s="185"/>
      <c r="DS167" s="185"/>
      <c r="DT167" s="185"/>
      <c r="DU167" s="185"/>
      <c r="DV167" s="185"/>
      <c r="DW167" s="185"/>
      <c r="DX167" s="185"/>
      <c r="DY167" s="185"/>
      <c r="DZ167" s="185"/>
      <c r="EA167" s="185"/>
      <c r="EB167" s="185"/>
      <c r="EC167" s="185"/>
      <c r="ED167" s="185"/>
      <c r="EE167" s="185"/>
      <c r="EF167" s="185"/>
      <c r="EG167" s="185"/>
    </row>
    <row r="168" spans="1:137" s="218" customFormat="1" ht="13.5" thickBot="1">
      <c r="A168" s="169"/>
      <c r="B168" s="191" t="s">
        <v>304</v>
      </c>
      <c r="C168" s="96" t="s">
        <v>305</v>
      </c>
      <c r="D168" s="170"/>
      <c r="E168" s="232"/>
      <c r="F168" s="161" t="str">
        <f>IFERROR((#REF!+G168/#REF!),"")</f>
        <v/>
      </c>
      <c r="G168" s="233"/>
      <c r="H168" s="233"/>
      <c r="I168" s="234"/>
      <c r="J168" s="183"/>
      <c r="K168" s="1"/>
      <c r="L168" s="2"/>
      <c r="M168" s="2"/>
      <c r="N168" s="1"/>
      <c r="O168" s="2"/>
      <c r="P168" s="2"/>
      <c r="Q168" s="1"/>
      <c r="R168" s="2"/>
      <c r="S168" s="2"/>
      <c r="T168" s="1"/>
      <c r="U168" s="2"/>
      <c r="V168" s="2"/>
      <c r="W168" s="1"/>
      <c r="X168" s="2"/>
      <c r="Y168" s="2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216"/>
      <c r="BQ168" s="217"/>
      <c r="BR168" s="217"/>
      <c r="BS168" s="217"/>
      <c r="BT168" s="217"/>
      <c r="BU168" s="217"/>
      <c r="BV168" s="217"/>
      <c r="BW168" s="217"/>
      <c r="BX168" s="217"/>
      <c r="BY168" s="217"/>
      <c r="BZ168" s="217"/>
      <c r="CA168" s="217"/>
      <c r="CB168" s="217"/>
      <c r="CC168" s="217"/>
      <c r="CD168" s="217"/>
      <c r="CE168" s="217"/>
      <c r="CF168" s="217"/>
      <c r="CG168" s="217"/>
      <c r="CH168" s="217"/>
      <c r="CI168" s="217"/>
      <c r="CJ168" s="217"/>
      <c r="CK168" s="217"/>
      <c r="CL168" s="217"/>
      <c r="CM168" s="217"/>
      <c r="CN168" s="217"/>
      <c r="CO168" s="217"/>
      <c r="CP168" s="217"/>
      <c r="CQ168" s="217"/>
      <c r="CR168" s="217"/>
      <c r="CS168" s="217"/>
      <c r="CT168" s="217"/>
      <c r="CU168" s="217"/>
      <c r="CV168" s="217"/>
      <c r="CW168" s="217"/>
      <c r="CX168" s="217"/>
      <c r="CY168" s="217"/>
      <c r="CZ168" s="217"/>
      <c r="DA168" s="217"/>
      <c r="DB168" s="217"/>
      <c r="DC168" s="217"/>
      <c r="DD168" s="217"/>
      <c r="DE168" s="217"/>
      <c r="DF168" s="217"/>
      <c r="DG168" s="217"/>
      <c r="DH168" s="217"/>
      <c r="DI168" s="217"/>
      <c r="DJ168" s="217"/>
      <c r="DK168" s="217"/>
      <c r="DL168" s="217"/>
      <c r="DM168" s="217"/>
      <c r="DN168" s="217"/>
      <c r="DO168" s="217"/>
      <c r="DP168" s="217"/>
      <c r="DQ168" s="217"/>
      <c r="DR168" s="217"/>
      <c r="DS168" s="217"/>
      <c r="DT168" s="217"/>
      <c r="DU168" s="217"/>
      <c r="DV168" s="217"/>
      <c r="DW168" s="217"/>
      <c r="DX168" s="217"/>
      <c r="DY168" s="217"/>
      <c r="DZ168" s="217"/>
      <c r="EA168" s="217"/>
      <c r="EB168" s="217"/>
      <c r="EC168" s="217"/>
      <c r="ED168" s="217"/>
      <c r="EE168" s="217"/>
      <c r="EF168" s="217"/>
      <c r="EG168" s="217"/>
    </row>
    <row r="169" spans="1:137" s="86" customFormat="1" ht="15" customHeight="1" thickBot="1">
      <c r="A169" s="102"/>
      <c r="B169" s="103" t="str">
        <f>IFERROR((#REF!+G169+H169+I169)/$E$226,"")</f>
        <v/>
      </c>
      <c r="C169" s="194" t="s">
        <v>306</v>
      </c>
      <c r="D169" s="105"/>
      <c r="E169" s="106">
        <f>SUM(G169:I169)</f>
        <v>0</v>
      </c>
      <c r="F169" s="107" t="str">
        <f>IFERROR((#REF!/#REF!),"")</f>
        <v/>
      </c>
      <c r="G169" s="195">
        <f>SUM(G163:G168)</f>
        <v>0</v>
      </c>
      <c r="H169" s="195">
        <f>SUM(H163:H168)</f>
        <v>0</v>
      </c>
      <c r="I169" s="195">
        <f>SUM(I163:I168)</f>
        <v>0</v>
      </c>
      <c r="J169" s="118"/>
      <c r="K169" s="82"/>
      <c r="L169" s="83"/>
      <c r="M169" s="84"/>
      <c r="N169" s="82"/>
      <c r="O169" s="83"/>
      <c r="P169" s="84"/>
      <c r="Q169" s="82"/>
      <c r="R169" s="83"/>
      <c r="S169" s="84"/>
      <c r="T169" s="82"/>
      <c r="U169" s="83"/>
      <c r="V169" s="84"/>
      <c r="W169" s="82"/>
      <c r="X169" s="83"/>
      <c r="Y169" s="84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5"/>
      <c r="DS169" s="85"/>
      <c r="DT169" s="85"/>
      <c r="DU169" s="85"/>
      <c r="DV169" s="85"/>
      <c r="DW169" s="85"/>
      <c r="DX169" s="85"/>
      <c r="DY169" s="85"/>
      <c r="DZ169" s="85"/>
      <c r="EA169" s="85"/>
      <c r="EB169" s="85"/>
      <c r="EC169" s="85"/>
      <c r="ED169" s="85"/>
      <c r="EE169" s="85"/>
      <c r="EF169" s="85"/>
      <c r="EG169" s="85"/>
    </row>
    <row r="170" spans="1:137" ht="15" customHeight="1">
      <c r="A170" s="73"/>
      <c r="B170" s="229" t="s">
        <v>307</v>
      </c>
      <c r="C170" s="177" t="s">
        <v>308</v>
      </c>
      <c r="D170" s="165"/>
      <c r="E170" s="235"/>
      <c r="F170" s="236"/>
      <c r="G170" s="113"/>
      <c r="H170" s="113"/>
      <c r="I170" s="114"/>
      <c r="J170" s="118"/>
      <c r="K170" s="82"/>
      <c r="L170" s="83"/>
      <c r="M170" s="84"/>
      <c r="N170" s="82"/>
      <c r="O170" s="83"/>
      <c r="P170" s="84"/>
      <c r="Q170" s="82"/>
      <c r="R170" s="83"/>
      <c r="S170" s="84"/>
      <c r="T170" s="82"/>
      <c r="U170" s="83"/>
      <c r="V170" s="84"/>
      <c r="W170" s="82"/>
      <c r="X170" s="83"/>
      <c r="Y170" s="84"/>
    </row>
    <row r="171" spans="1:137" ht="15" customHeight="1" thickBot="1">
      <c r="A171" s="73"/>
      <c r="B171" s="237" t="s">
        <v>309</v>
      </c>
      <c r="C171" s="238" t="s">
        <v>310</v>
      </c>
      <c r="D171" s="121"/>
      <c r="E171" s="239"/>
      <c r="F171" s="197" t="str">
        <f>IFERROR((#REF!+G171/#REF!),"")</f>
        <v/>
      </c>
      <c r="G171" s="240"/>
      <c r="H171" s="240"/>
      <c r="I171" s="101"/>
      <c r="J171" s="118"/>
      <c r="K171" s="82"/>
      <c r="L171" s="83"/>
      <c r="M171" s="84"/>
      <c r="N171" s="82"/>
      <c r="O171" s="83"/>
      <c r="P171" s="84"/>
      <c r="Q171" s="82"/>
      <c r="R171" s="83"/>
      <c r="S171" s="84"/>
      <c r="T171" s="82"/>
      <c r="U171" s="83"/>
      <c r="V171" s="84"/>
      <c r="W171" s="82"/>
      <c r="X171" s="83"/>
      <c r="Y171" s="84"/>
    </row>
    <row r="172" spans="1:137" ht="15" customHeight="1" thickBot="1">
      <c r="A172" s="102"/>
      <c r="B172" s="119" t="str">
        <f>IFERROR((#REF!+G172+H172+I172)/$E$226,"")</f>
        <v/>
      </c>
      <c r="C172" s="241" t="s">
        <v>311</v>
      </c>
      <c r="D172" s="121"/>
      <c r="E172" s="122">
        <f>SUM(G172:I172)</f>
        <v>0</v>
      </c>
      <c r="F172" s="133" t="str">
        <f>IFERROR((#REF!/#REF!),"")</f>
        <v/>
      </c>
      <c r="G172" s="242">
        <f>SUM(G171:G171)</f>
        <v>0</v>
      </c>
      <c r="H172" s="242">
        <f>SUM(H171:H171)</f>
        <v>0</v>
      </c>
      <c r="I172" s="242">
        <f>SUM(I171:I171)</f>
        <v>0</v>
      </c>
      <c r="J172" s="118"/>
      <c r="K172" s="82"/>
      <c r="L172" s="83"/>
      <c r="M172" s="84"/>
      <c r="N172" s="82"/>
      <c r="O172" s="83"/>
      <c r="P172" s="84"/>
      <c r="Q172" s="82"/>
      <c r="R172" s="83"/>
      <c r="S172" s="84"/>
      <c r="T172" s="82"/>
      <c r="U172" s="83"/>
      <c r="V172" s="84"/>
      <c r="W172" s="82"/>
      <c r="X172" s="83"/>
      <c r="Y172" s="84"/>
    </row>
    <row r="173" spans="1:137" ht="15" customHeight="1">
      <c r="A173" s="73"/>
      <c r="B173" s="147" t="s">
        <v>312</v>
      </c>
      <c r="C173" s="148" t="s">
        <v>313</v>
      </c>
      <c r="D173" s="165"/>
      <c r="E173" s="243"/>
      <c r="F173" s="127"/>
      <c r="G173" s="79"/>
      <c r="H173" s="79"/>
      <c r="I173" s="80"/>
      <c r="J173" s="118"/>
      <c r="K173" s="82"/>
      <c r="L173" s="83"/>
      <c r="M173" s="84"/>
      <c r="N173" s="244"/>
      <c r="O173" s="83"/>
      <c r="P173" s="84"/>
      <c r="Q173" s="82"/>
      <c r="R173" s="83"/>
      <c r="S173" s="84"/>
      <c r="T173" s="82"/>
      <c r="U173" s="83"/>
      <c r="V173" s="84"/>
      <c r="W173" s="82"/>
      <c r="X173" s="83"/>
      <c r="Y173" s="84"/>
    </row>
    <row r="174" spans="1:137" ht="15" customHeight="1">
      <c r="A174" s="73"/>
      <c r="B174" s="132" t="s">
        <v>314</v>
      </c>
      <c r="C174" s="129" t="s">
        <v>315</v>
      </c>
      <c r="D174" s="130"/>
      <c r="E174" s="200"/>
      <c r="F174" s="187" t="str">
        <f>IFERROR((#REF!+G174/#REF!),"")</f>
        <v/>
      </c>
      <c r="G174" s="115"/>
      <c r="H174" s="115"/>
      <c r="I174" s="116"/>
      <c r="J174" s="118"/>
      <c r="K174" s="82"/>
      <c r="L174" s="83"/>
      <c r="M174" s="84"/>
      <c r="N174" s="244"/>
      <c r="O174" s="83"/>
      <c r="P174" s="84"/>
      <c r="Q174" s="82"/>
      <c r="R174" s="83"/>
      <c r="S174" s="84"/>
      <c r="T174" s="82"/>
      <c r="U174" s="83"/>
      <c r="V174" s="84"/>
      <c r="W174" s="82"/>
      <c r="X174" s="83"/>
      <c r="Y174" s="84"/>
    </row>
    <row r="175" spans="1:137" ht="15" customHeight="1">
      <c r="A175" s="73"/>
      <c r="B175" s="132" t="s">
        <v>314</v>
      </c>
      <c r="C175" s="129" t="s">
        <v>316</v>
      </c>
      <c r="D175" s="130"/>
      <c r="E175" s="245"/>
      <c r="F175" s="206" t="str">
        <f>IFERROR((#REF!+G175/#REF!),"")</f>
        <v/>
      </c>
      <c r="G175" s="115"/>
      <c r="H175" s="115"/>
      <c r="I175" s="116"/>
      <c r="J175" s="118"/>
      <c r="K175" s="82"/>
      <c r="L175" s="83"/>
      <c r="M175" s="84"/>
      <c r="N175" s="82"/>
      <c r="O175" s="83"/>
      <c r="P175" s="84"/>
      <c r="Q175" s="82"/>
      <c r="R175" s="83"/>
      <c r="S175" s="84"/>
      <c r="T175" s="82"/>
      <c r="U175" s="83"/>
      <c r="V175" s="84"/>
      <c r="W175" s="82"/>
      <c r="X175" s="83"/>
      <c r="Y175" s="84"/>
    </row>
    <row r="176" spans="1:137" ht="15" customHeight="1">
      <c r="A176" s="73"/>
      <c r="B176" s="132" t="s">
        <v>317</v>
      </c>
      <c r="C176" s="129" t="s">
        <v>318</v>
      </c>
      <c r="D176" s="130"/>
      <c r="E176" s="246"/>
      <c r="F176" s="206" t="str">
        <f>IFERROR((#REF!+G176/#REF!),"")</f>
        <v/>
      </c>
      <c r="G176" s="115"/>
      <c r="H176" s="115"/>
      <c r="I176" s="116"/>
      <c r="J176" s="118"/>
      <c r="K176" s="82"/>
      <c r="L176" s="83"/>
      <c r="M176" s="84"/>
      <c r="N176" s="82"/>
      <c r="O176" s="83"/>
      <c r="P176" s="84"/>
      <c r="Q176" s="82"/>
      <c r="R176" s="83"/>
      <c r="S176" s="84"/>
      <c r="T176" s="82"/>
      <c r="U176" s="83"/>
      <c r="V176" s="84"/>
      <c r="W176" s="82"/>
      <c r="X176" s="83"/>
      <c r="Y176" s="84"/>
    </row>
    <row r="177" spans="1:137" ht="15" customHeight="1" thickBot="1">
      <c r="A177" s="73"/>
      <c r="B177" s="191" t="s">
        <v>319</v>
      </c>
      <c r="C177" s="96" t="s">
        <v>320</v>
      </c>
      <c r="D177" s="97"/>
      <c r="E177" s="239"/>
      <c r="F177" s="193" t="str">
        <f>IFERROR((#REF!+G177/#REF!),"")</f>
        <v/>
      </c>
      <c r="G177" s="240"/>
      <c r="H177" s="240"/>
      <c r="I177" s="101"/>
      <c r="J177" s="118"/>
      <c r="K177" s="82"/>
      <c r="L177" s="83"/>
      <c r="M177" s="84"/>
      <c r="N177" s="82"/>
      <c r="O177" s="83"/>
      <c r="P177" s="84"/>
      <c r="Q177" s="82"/>
      <c r="R177" s="83"/>
      <c r="S177" s="84"/>
      <c r="T177" s="82"/>
      <c r="U177" s="83"/>
      <c r="V177" s="84"/>
      <c r="W177" s="82"/>
      <c r="X177" s="83"/>
      <c r="Y177" s="84"/>
    </row>
    <row r="178" spans="1:137" s="86" customFormat="1" ht="15" customHeight="1" thickBot="1">
      <c r="A178" s="102"/>
      <c r="B178" s="119" t="str">
        <f>IFERROR((#REF!+G178+H178+I178)/$E$226,"")</f>
        <v/>
      </c>
      <c r="C178" s="194" t="s">
        <v>321</v>
      </c>
      <c r="D178" s="105"/>
      <c r="E178" s="122">
        <f>SUM(G178:I178)</f>
        <v>0</v>
      </c>
      <c r="F178" s="133" t="str">
        <f>IFERROR((#REF!/#REF!),"")</f>
        <v/>
      </c>
      <c r="G178" s="195">
        <f>SUM(G174:G177)</f>
        <v>0</v>
      </c>
      <c r="H178" s="195">
        <f>SUM(H174:H177)</f>
        <v>0</v>
      </c>
      <c r="I178" s="195">
        <f>SUM(I174:I177)</f>
        <v>0</v>
      </c>
      <c r="J178" s="118"/>
      <c r="K178" s="82"/>
      <c r="L178" s="83"/>
      <c r="M178" s="84"/>
      <c r="N178" s="82"/>
      <c r="O178" s="83"/>
      <c r="P178" s="84"/>
      <c r="Q178" s="82"/>
      <c r="R178" s="83"/>
      <c r="S178" s="84"/>
      <c r="T178" s="82"/>
      <c r="U178" s="83"/>
      <c r="V178" s="84"/>
      <c r="W178" s="82"/>
      <c r="X178" s="83"/>
      <c r="Y178" s="84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  <c r="DJ178" s="85"/>
      <c r="DK178" s="85"/>
      <c r="DL178" s="85"/>
      <c r="DM178" s="85"/>
      <c r="DN178" s="85"/>
      <c r="DO178" s="85"/>
      <c r="DP178" s="85"/>
      <c r="DQ178" s="85"/>
      <c r="DR178" s="85"/>
      <c r="DS178" s="85"/>
      <c r="DT178" s="85"/>
      <c r="DU178" s="85"/>
      <c r="DV178" s="85"/>
      <c r="DW178" s="85"/>
      <c r="DX178" s="85"/>
      <c r="DY178" s="85"/>
      <c r="DZ178" s="85"/>
      <c r="EA178" s="85"/>
      <c r="EB178" s="85"/>
      <c r="EC178" s="85"/>
      <c r="ED178" s="85"/>
      <c r="EE178" s="85"/>
      <c r="EF178" s="85"/>
      <c r="EG178" s="85"/>
    </row>
    <row r="179" spans="1:137" s="86" customFormat="1" ht="15" customHeight="1" thickBot="1">
      <c r="A179" s="73"/>
      <c r="B179" s="229" t="s">
        <v>322</v>
      </c>
      <c r="C179" s="177" t="s">
        <v>323</v>
      </c>
      <c r="D179" s="165"/>
      <c r="E179" s="178"/>
      <c r="F179" s="230"/>
      <c r="G179" s="113"/>
      <c r="H179" s="113"/>
      <c r="I179" s="114"/>
      <c r="J179" s="118"/>
      <c r="K179" s="82"/>
      <c r="L179" s="83"/>
      <c r="M179" s="84"/>
      <c r="N179" s="82"/>
      <c r="O179" s="83"/>
      <c r="P179" s="84"/>
      <c r="Q179" s="82"/>
      <c r="R179" s="83"/>
      <c r="S179" s="84"/>
      <c r="T179" s="82"/>
      <c r="U179" s="83"/>
      <c r="V179" s="84"/>
      <c r="W179" s="82"/>
      <c r="X179" s="83"/>
      <c r="Y179" s="84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  <c r="DJ179" s="85"/>
      <c r="DK179" s="85"/>
      <c r="DL179" s="85"/>
      <c r="DM179" s="85"/>
      <c r="DN179" s="85"/>
      <c r="DO179" s="85"/>
      <c r="DP179" s="85"/>
      <c r="DQ179" s="85"/>
      <c r="DR179" s="85"/>
      <c r="DS179" s="85"/>
      <c r="DT179" s="85"/>
      <c r="DU179" s="85"/>
      <c r="DV179" s="85"/>
      <c r="DW179" s="85"/>
      <c r="DX179" s="85"/>
      <c r="DY179" s="85"/>
      <c r="DZ179" s="85"/>
      <c r="EA179" s="85"/>
      <c r="EB179" s="85"/>
      <c r="EC179" s="85"/>
      <c r="ED179" s="85"/>
      <c r="EE179" s="85"/>
      <c r="EF179" s="85"/>
      <c r="EG179" s="85"/>
    </row>
    <row r="180" spans="1:137" s="86" customFormat="1" ht="15" customHeight="1" thickBot="1">
      <c r="A180" s="73"/>
      <c r="B180" s="132" t="s">
        <v>324</v>
      </c>
      <c r="C180" s="129" t="s">
        <v>325</v>
      </c>
      <c r="D180" s="130"/>
      <c r="E180" s="246"/>
      <c r="F180" s="167" t="str">
        <f>IFERROR((#REF!+G180/#REF!),"")</f>
        <v/>
      </c>
      <c r="G180" s="115"/>
      <c r="H180" s="115"/>
      <c r="I180" s="116"/>
      <c r="J180" s="118"/>
      <c r="K180" s="82"/>
      <c r="L180" s="83"/>
      <c r="M180" s="84"/>
      <c r="N180" s="82"/>
      <c r="O180" s="83"/>
      <c r="P180" s="84"/>
      <c r="Q180" s="82"/>
      <c r="R180" s="83"/>
      <c r="S180" s="84"/>
      <c r="T180" s="82"/>
      <c r="U180" s="83"/>
      <c r="V180" s="84"/>
      <c r="W180" s="82"/>
      <c r="X180" s="83"/>
      <c r="Y180" s="84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  <c r="DJ180" s="85"/>
      <c r="DK180" s="85"/>
      <c r="DL180" s="85"/>
      <c r="DM180" s="85"/>
      <c r="DN180" s="85"/>
      <c r="DO180" s="85"/>
      <c r="DP180" s="85"/>
      <c r="DQ180" s="85"/>
      <c r="DR180" s="85"/>
      <c r="DS180" s="85"/>
      <c r="DT180" s="85"/>
      <c r="DU180" s="85"/>
      <c r="DV180" s="85"/>
      <c r="DW180" s="85"/>
      <c r="DX180" s="85"/>
      <c r="DY180" s="85"/>
      <c r="DZ180" s="85"/>
      <c r="EA180" s="85"/>
      <c r="EB180" s="85"/>
      <c r="EC180" s="85"/>
      <c r="ED180" s="85"/>
      <c r="EE180" s="85"/>
      <c r="EF180" s="85"/>
      <c r="EG180" s="85"/>
    </row>
    <row r="181" spans="1:137" s="86" customFormat="1" ht="15" customHeight="1" thickBot="1">
      <c r="A181" s="73"/>
      <c r="B181" s="188" t="s">
        <v>326</v>
      </c>
      <c r="C181" s="139" t="s">
        <v>327</v>
      </c>
      <c r="D181" s="140"/>
      <c r="E181" s="117"/>
      <c r="F181" s="247" t="str">
        <f>IFERROR((#REF!+G181/#REF!),"")</f>
        <v/>
      </c>
      <c r="G181" s="141"/>
      <c r="H181" s="141"/>
      <c r="I181" s="142"/>
      <c r="J181" s="118"/>
      <c r="K181" s="82"/>
      <c r="L181" s="83"/>
      <c r="M181" s="84"/>
      <c r="N181" s="82"/>
      <c r="O181" s="83"/>
      <c r="P181" s="84"/>
      <c r="Q181" s="82"/>
      <c r="R181" s="83"/>
      <c r="S181" s="84"/>
      <c r="T181" s="82"/>
      <c r="U181" s="83"/>
      <c r="V181" s="84"/>
      <c r="W181" s="82"/>
      <c r="X181" s="83"/>
      <c r="Y181" s="84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  <c r="DJ181" s="85"/>
      <c r="DK181" s="85"/>
      <c r="DL181" s="85"/>
      <c r="DM181" s="85"/>
      <c r="DN181" s="85"/>
      <c r="DO181" s="85"/>
      <c r="DP181" s="85"/>
      <c r="DQ181" s="85"/>
      <c r="DR181" s="85"/>
      <c r="DS181" s="85"/>
      <c r="DT181" s="85"/>
      <c r="DU181" s="85"/>
      <c r="DV181" s="85"/>
      <c r="DW181" s="85"/>
      <c r="DX181" s="85"/>
      <c r="DY181" s="85"/>
      <c r="DZ181" s="85"/>
      <c r="EA181" s="85"/>
      <c r="EB181" s="85"/>
      <c r="EC181" s="85"/>
      <c r="ED181" s="85"/>
      <c r="EE181" s="85"/>
      <c r="EF181" s="85"/>
      <c r="EG181" s="85"/>
    </row>
    <row r="182" spans="1:137" s="86" customFormat="1" ht="15" customHeight="1" thickBot="1">
      <c r="A182" s="248"/>
      <c r="B182" s="132" t="s">
        <v>328</v>
      </c>
      <c r="C182" s="129" t="s">
        <v>329</v>
      </c>
      <c r="D182" s="130"/>
      <c r="E182" s="143"/>
      <c r="F182" s="167" t="str">
        <f>IFERROR((#REF!+G182/#REF!),"")</f>
        <v/>
      </c>
      <c r="G182" s="136"/>
      <c r="H182" s="136"/>
      <c r="I182" s="137"/>
      <c r="J182" s="118"/>
      <c r="K182" s="82"/>
      <c r="L182" s="83"/>
      <c r="M182" s="84"/>
      <c r="N182" s="82"/>
      <c r="O182" s="83"/>
      <c r="P182" s="84"/>
      <c r="Q182" s="82"/>
      <c r="R182" s="83"/>
      <c r="S182" s="84"/>
      <c r="T182" s="82"/>
      <c r="U182" s="83"/>
      <c r="V182" s="84"/>
      <c r="W182" s="82"/>
      <c r="X182" s="83"/>
      <c r="Y182" s="84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  <c r="DJ182" s="85"/>
      <c r="DK182" s="85"/>
      <c r="DL182" s="85"/>
      <c r="DM182" s="85"/>
      <c r="DN182" s="85"/>
      <c r="DO182" s="85"/>
      <c r="DP182" s="85"/>
      <c r="DQ182" s="85"/>
      <c r="DR182" s="85"/>
      <c r="DS182" s="85"/>
      <c r="DT182" s="85"/>
      <c r="DU182" s="85"/>
      <c r="DV182" s="85"/>
      <c r="DW182" s="85"/>
      <c r="DX182" s="85"/>
      <c r="DY182" s="85"/>
      <c r="DZ182" s="85"/>
      <c r="EA182" s="85"/>
      <c r="EB182" s="85"/>
      <c r="EC182" s="85"/>
      <c r="ED182" s="85"/>
      <c r="EE182" s="85"/>
      <c r="EF182" s="85"/>
      <c r="EG182" s="85"/>
    </row>
    <row r="183" spans="1:137" s="86" customFormat="1" ht="15" customHeight="1" thickBot="1">
      <c r="A183" s="248"/>
      <c r="B183" s="237" t="s">
        <v>330</v>
      </c>
      <c r="C183" s="238" t="s">
        <v>331</v>
      </c>
      <c r="D183" s="121"/>
      <c r="E183" s="239"/>
      <c r="F183" s="249" t="str">
        <f>IFERROR((#REF!+G183/#REF!),"")</f>
        <v/>
      </c>
      <c r="G183" s="240"/>
      <c r="H183" s="240"/>
      <c r="I183" s="101"/>
      <c r="J183" s="118"/>
      <c r="K183" s="82"/>
      <c r="L183" s="83"/>
      <c r="M183" s="84"/>
      <c r="N183" s="82"/>
      <c r="O183" s="83"/>
      <c r="P183" s="84"/>
      <c r="Q183" s="82"/>
      <c r="R183" s="83"/>
      <c r="S183" s="84"/>
      <c r="T183" s="82"/>
      <c r="U183" s="83"/>
      <c r="V183" s="84"/>
      <c r="W183" s="82"/>
      <c r="X183" s="83"/>
      <c r="Y183" s="84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  <c r="DJ183" s="85"/>
      <c r="DK183" s="85"/>
      <c r="DL183" s="85"/>
      <c r="DM183" s="85"/>
      <c r="DN183" s="85"/>
      <c r="DO183" s="85"/>
      <c r="DP183" s="85"/>
      <c r="DQ183" s="85"/>
      <c r="DR183" s="85"/>
      <c r="DS183" s="85"/>
      <c r="DT183" s="85"/>
      <c r="DU183" s="85"/>
      <c r="DV183" s="85"/>
      <c r="DW183" s="85"/>
      <c r="DX183" s="85"/>
      <c r="DY183" s="85"/>
      <c r="DZ183" s="85"/>
      <c r="EA183" s="85"/>
      <c r="EB183" s="85"/>
      <c r="EC183" s="85"/>
      <c r="ED183" s="85"/>
      <c r="EE183" s="85"/>
      <c r="EF183" s="85"/>
      <c r="EG183" s="85"/>
    </row>
    <row r="184" spans="1:137" s="86" customFormat="1" ht="15" customHeight="1" thickBot="1">
      <c r="A184" s="102"/>
      <c r="B184" s="119" t="str">
        <f>IFERROR((#REF!+G184+H184+I184)/$E$226,"")</f>
        <v/>
      </c>
      <c r="C184" s="228" t="s">
        <v>332</v>
      </c>
      <c r="D184" s="89"/>
      <c r="E184" s="122">
        <f>SUM(G184:I184)</f>
        <v>0</v>
      </c>
      <c r="F184" s="133" t="str">
        <f>IFERROR((#REF!/#REF!),"")</f>
        <v/>
      </c>
      <c r="G184" s="134">
        <f t="shared" ref="G184:I184" si="1">SUM(G180:G183)</f>
        <v>0</v>
      </c>
      <c r="H184" s="134">
        <f t="shared" si="1"/>
        <v>0</v>
      </c>
      <c r="I184" s="134">
        <f t="shared" si="1"/>
        <v>0</v>
      </c>
      <c r="J184" s="118"/>
      <c r="K184" s="82"/>
      <c r="L184" s="83"/>
      <c r="M184" s="84"/>
      <c r="N184" s="82"/>
      <c r="O184" s="83"/>
      <c r="P184" s="84"/>
      <c r="Q184" s="82"/>
      <c r="R184" s="83"/>
      <c r="S184" s="84"/>
      <c r="T184" s="82"/>
      <c r="U184" s="83"/>
      <c r="V184" s="84"/>
      <c r="W184" s="82"/>
      <c r="X184" s="83"/>
      <c r="Y184" s="84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  <c r="DJ184" s="85"/>
      <c r="DK184" s="85"/>
      <c r="DL184" s="85"/>
      <c r="DM184" s="85"/>
      <c r="DN184" s="85"/>
      <c r="DO184" s="85"/>
      <c r="DP184" s="85"/>
      <c r="DQ184" s="85"/>
      <c r="DR184" s="85"/>
      <c r="DS184" s="85"/>
      <c r="DT184" s="85"/>
      <c r="DU184" s="85"/>
      <c r="DV184" s="85"/>
      <c r="DW184" s="85"/>
      <c r="DX184" s="85"/>
      <c r="DY184" s="85"/>
      <c r="DZ184" s="85"/>
      <c r="EA184" s="85"/>
      <c r="EB184" s="85"/>
      <c r="EC184" s="85"/>
      <c r="ED184" s="85"/>
      <c r="EE184" s="85"/>
      <c r="EF184" s="85"/>
      <c r="EG184" s="85"/>
    </row>
    <row r="185" spans="1:137" s="86" customFormat="1" ht="15" customHeight="1" thickBot="1">
      <c r="A185" s="248"/>
      <c r="B185" s="229" t="s">
        <v>333</v>
      </c>
      <c r="C185" s="177" t="s">
        <v>334</v>
      </c>
      <c r="D185" s="165"/>
      <c r="E185" s="178"/>
      <c r="F185" s="230"/>
      <c r="G185" s="113"/>
      <c r="H185" s="113"/>
      <c r="I185" s="114"/>
      <c r="J185" s="118"/>
      <c r="K185" s="82"/>
      <c r="L185" s="83"/>
      <c r="M185" s="84"/>
      <c r="N185" s="82"/>
      <c r="O185" s="83"/>
      <c r="P185" s="84"/>
      <c r="Q185" s="82"/>
      <c r="R185" s="83"/>
      <c r="S185" s="84"/>
      <c r="T185" s="82"/>
      <c r="U185" s="83"/>
      <c r="V185" s="84"/>
      <c r="W185" s="82"/>
      <c r="X185" s="83"/>
      <c r="Y185" s="84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  <c r="DJ185" s="85"/>
      <c r="DK185" s="85"/>
      <c r="DL185" s="85"/>
      <c r="DM185" s="85"/>
      <c r="DN185" s="85"/>
      <c r="DO185" s="85"/>
      <c r="DP185" s="85"/>
      <c r="DQ185" s="85"/>
      <c r="DR185" s="85"/>
      <c r="DS185" s="85"/>
      <c r="DT185" s="85"/>
      <c r="DU185" s="85"/>
      <c r="DV185" s="85"/>
      <c r="DW185" s="85"/>
      <c r="DX185" s="85"/>
      <c r="DY185" s="85"/>
      <c r="DZ185" s="85"/>
      <c r="EA185" s="85"/>
      <c r="EB185" s="85"/>
      <c r="EC185" s="85"/>
      <c r="ED185" s="85"/>
      <c r="EE185" s="85"/>
      <c r="EF185" s="85"/>
      <c r="EG185" s="85"/>
    </row>
    <row r="186" spans="1:137" s="86" customFormat="1" ht="15" customHeight="1" thickBot="1">
      <c r="A186" s="248"/>
      <c r="B186" s="132" t="s">
        <v>335</v>
      </c>
      <c r="C186" s="129" t="s">
        <v>336</v>
      </c>
      <c r="D186" s="130"/>
      <c r="E186" s="246"/>
      <c r="F186" s="187" t="str">
        <f>IFERROR((#REF!+G186/#REF!),"")</f>
        <v/>
      </c>
      <c r="G186" s="115"/>
      <c r="H186" s="115"/>
      <c r="I186" s="116"/>
      <c r="J186" s="118"/>
      <c r="K186" s="82"/>
      <c r="L186" s="83"/>
      <c r="M186" s="84"/>
      <c r="N186" s="82"/>
      <c r="O186" s="83"/>
      <c r="P186" s="84"/>
      <c r="Q186" s="82"/>
      <c r="R186" s="83"/>
      <c r="S186" s="84"/>
      <c r="T186" s="82"/>
      <c r="U186" s="83"/>
      <c r="V186" s="84"/>
      <c r="W186" s="82"/>
      <c r="X186" s="83"/>
      <c r="Y186" s="84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  <c r="DJ186" s="85"/>
      <c r="DK186" s="85"/>
      <c r="DL186" s="85"/>
      <c r="DM186" s="85"/>
      <c r="DN186" s="85"/>
      <c r="DO186" s="85"/>
      <c r="DP186" s="85"/>
      <c r="DQ186" s="85"/>
      <c r="DR186" s="85"/>
      <c r="DS186" s="85"/>
      <c r="DT186" s="85"/>
      <c r="DU186" s="85"/>
      <c r="DV186" s="85"/>
      <c r="DW186" s="85"/>
      <c r="DX186" s="85"/>
      <c r="DY186" s="85"/>
      <c r="DZ186" s="85"/>
      <c r="EA186" s="85"/>
      <c r="EB186" s="85"/>
      <c r="EC186" s="85"/>
      <c r="ED186" s="85"/>
      <c r="EE186" s="85"/>
      <c r="EF186" s="85"/>
      <c r="EG186" s="85"/>
    </row>
    <row r="187" spans="1:137" s="86" customFormat="1" ht="15" customHeight="1" thickBot="1">
      <c r="A187" s="250"/>
      <c r="B187" s="132" t="s">
        <v>337</v>
      </c>
      <c r="C187" s="129" t="s">
        <v>338</v>
      </c>
      <c r="D187" s="179"/>
      <c r="E187" s="180"/>
      <c r="F187" s="187" t="str">
        <f>IFERROR((#REF!+G187/#REF!),"")</f>
        <v/>
      </c>
      <c r="G187" s="251"/>
      <c r="H187" s="181"/>
      <c r="I187" s="182"/>
      <c r="J187" s="118"/>
      <c r="K187" s="82"/>
      <c r="L187" s="83"/>
      <c r="M187" s="84"/>
      <c r="N187" s="82"/>
      <c r="O187" s="83"/>
      <c r="P187" s="84"/>
      <c r="Q187" s="82"/>
      <c r="R187" s="83"/>
      <c r="S187" s="84"/>
      <c r="T187" s="82"/>
      <c r="U187" s="83"/>
      <c r="V187" s="84"/>
      <c r="W187" s="82"/>
      <c r="X187" s="83"/>
      <c r="Y187" s="84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  <c r="DJ187" s="85"/>
      <c r="DK187" s="85"/>
      <c r="DL187" s="85"/>
      <c r="DM187" s="85"/>
      <c r="DN187" s="85"/>
      <c r="DO187" s="85"/>
      <c r="DP187" s="85"/>
      <c r="DQ187" s="85"/>
      <c r="DR187" s="85"/>
      <c r="DS187" s="85"/>
      <c r="DT187" s="85"/>
      <c r="DU187" s="85"/>
      <c r="DV187" s="85"/>
      <c r="DW187" s="85"/>
      <c r="DX187" s="85"/>
      <c r="DY187" s="85"/>
      <c r="DZ187" s="85"/>
      <c r="EA187" s="85"/>
      <c r="EB187" s="85"/>
      <c r="EC187" s="85"/>
      <c r="ED187" s="85"/>
      <c r="EE187" s="85"/>
      <c r="EF187" s="85"/>
      <c r="EG187" s="85"/>
    </row>
    <row r="188" spans="1:137" s="86" customFormat="1" ht="15" customHeight="1" thickBot="1">
      <c r="A188" s="248"/>
      <c r="B188" s="191" t="s">
        <v>339</v>
      </c>
      <c r="C188" s="96" t="s">
        <v>340</v>
      </c>
      <c r="D188" s="97"/>
      <c r="E188" s="239"/>
      <c r="F188" s="193" t="str">
        <f>IFERROR((#REF!+G188/#REF!),"")</f>
        <v/>
      </c>
      <c r="G188" s="240"/>
      <c r="H188" s="240"/>
      <c r="I188" s="101"/>
      <c r="J188" s="118"/>
      <c r="K188" s="82"/>
      <c r="L188" s="83"/>
      <c r="M188" s="84"/>
      <c r="N188" s="82"/>
      <c r="O188" s="83"/>
      <c r="P188" s="84"/>
      <c r="Q188" s="82"/>
      <c r="R188" s="83"/>
      <c r="S188" s="84"/>
      <c r="T188" s="82"/>
      <c r="U188" s="83"/>
      <c r="V188" s="84"/>
      <c r="W188" s="82"/>
      <c r="X188" s="83"/>
      <c r="Y188" s="84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  <c r="DJ188" s="85"/>
      <c r="DK188" s="85"/>
      <c r="DL188" s="85"/>
      <c r="DM188" s="85"/>
      <c r="DN188" s="85"/>
      <c r="DO188" s="85"/>
      <c r="DP188" s="85"/>
      <c r="DQ188" s="85"/>
      <c r="DR188" s="85"/>
      <c r="DS188" s="85"/>
      <c r="DT188" s="85"/>
      <c r="DU188" s="85"/>
      <c r="DV188" s="85"/>
      <c r="DW188" s="85"/>
      <c r="DX188" s="85"/>
      <c r="DY188" s="85"/>
      <c r="DZ188" s="85"/>
      <c r="EA188" s="85"/>
      <c r="EB188" s="85"/>
      <c r="EC188" s="85"/>
      <c r="ED188" s="85"/>
      <c r="EE188" s="85"/>
      <c r="EF188" s="85"/>
      <c r="EG188" s="85"/>
    </row>
    <row r="189" spans="1:137" s="86" customFormat="1" ht="15" customHeight="1" thickBot="1">
      <c r="A189" s="102"/>
      <c r="B189" s="119" t="str">
        <f>IFERROR((#REF!+G189+H189+I189)/$E$226,"")</f>
        <v/>
      </c>
      <c r="C189" s="228" t="s">
        <v>341</v>
      </c>
      <c r="D189" s="121"/>
      <c r="E189" s="122">
        <f>SUM(G189:I189)</f>
        <v>0</v>
      </c>
      <c r="F189" s="133" t="str">
        <f>IFERROR((#REF!/#REF!),"")</f>
        <v/>
      </c>
      <c r="G189" s="134">
        <f>SUM(G186:G188)</f>
        <v>0</v>
      </c>
      <c r="H189" s="134">
        <f>SUM(H186:H188)</f>
        <v>0</v>
      </c>
      <c r="I189" s="134">
        <f>SUM(I186:I188)</f>
        <v>0</v>
      </c>
      <c r="J189" s="118"/>
      <c r="K189" s="82"/>
      <c r="L189" s="83"/>
      <c r="M189" s="84"/>
      <c r="N189" s="82"/>
      <c r="O189" s="83"/>
      <c r="P189" s="84"/>
      <c r="Q189" s="82"/>
      <c r="R189" s="83"/>
      <c r="S189" s="84"/>
      <c r="T189" s="82"/>
      <c r="U189" s="83"/>
      <c r="V189" s="84"/>
      <c r="W189" s="82"/>
      <c r="X189" s="83"/>
      <c r="Y189" s="84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  <c r="DT189" s="85"/>
      <c r="DU189" s="85"/>
      <c r="DV189" s="85"/>
      <c r="DW189" s="85"/>
      <c r="DX189" s="85"/>
      <c r="DY189" s="85"/>
      <c r="DZ189" s="85"/>
      <c r="EA189" s="85"/>
      <c r="EB189" s="85"/>
      <c r="EC189" s="85"/>
      <c r="ED189" s="85"/>
      <c r="EE189" s="85"/>
      <c r="EF189" s="85"/>
      <c r="EG189" s="85"/>
    </row>
    <row r="190" spans="1:137" s="86" customFormat="1" ht="15" customHeight="1" thickBot="1">
      <c r="A190" s="248"/>
      <c r="B190" s="229" t="s">
        <v>342</v>
      </c>
      <c r="C190" s="177" t="s">
        <v>343</v>
      </c>
      <c r="D190" s="165"/>
      <c r="E190" s="178"/>
      <c r="F190" s="230"/>
      <c r="G190" s="113"/>
      <c r="H190" s="113"/>
      <c r="I190" s="114"/>
      <c r="J190" s="118"/>
      <c r="K190" s="82"/>
      <c r="L190" s="83"/>
      <c r="M190" s="84"/>
      <c r="N190" s="82"/>
      <c r="O190" s="83"/>
      <c r="P190" s="84"/>
      <c r="Q190" s="82"/>
      <c r="R190" s="83"/>
      <c r="S190" s="84"/>
      <c r="T190" s="82"/>
      <c r="U190" s="83"/>
      <c r="V190" s="84"/>
      <c r="W190" s="82"/>
      <c r="X190" s="83"/>
      <c r="Y190" s="84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  <c r="DJ190" s="85"/>
      <c r="DK190" s="85"/>
      <c r="DL190" s="85"/>
      <c r="DM190" s="85"/>
      <c r="DN190" s="85"/>
      <c r="DO190" s="85"/>
      <c r="DP190" s="85"/>
      <c r="DQ190" s="85"/>
      <c r="DR190" s="85"/>
      <c r="DS190" s="85"/>
      <c r="DT190" s="85"/>
      <c r="DU190" s="85"/>
      <c r="DV190" s="85"/>
      <c r="DW190" s="85"/>
      <c r="DX190" s="85"/>
      <c r="DY190" s="85"/>
      <c r="DZ190" s="85"/>
      <c r="EA190" s="85"/>
      <c r="EB190" s="85"/>
      <c r="EC190" s="85"/>
      <c r="ED190" s="85"/>
      <c r="EE190" s="85"/>
      <c r="EF190" s="85"/>
      <c r="EG190" s="85"/>
    </row>
    <row r="191" spans="1:137" s="86" customFormat="1" ht="15" customHeight="1" thickBot="1">
      <c r="A191" s="248"/>
      <c r="B191" s="87" t="s">
        <v>344</v>
      </c>
      <c r="C191" s="88" t="s">
        <v>345</v>
      </c>
      <c r="D191" s="89"/>
      <c r="E191" s="190"/>
      <c r="F191" s="151" t="str">
        <f>IFERROR((#REF!+G191/#REF!),"")</f>
        <v/>
      </c>
      <c r="G191" s="115"/>
      <c r="H191" s="115"/>
      <c r="I191" s="153"/>
      <c r="J191" s="118"/>
      <c r="K191" s="82"/>
      <c r="L191" s="83"/>
      <c r="M191" s="84"/>
      <c r="N191" s="82"/>
      <c r="O191" s="83"/>
      <c r="P191" s="84"/>
      <c r="Q191" s="82"/>
      <c r="R191" s="83"/>
      <c r="S191" s="84"/>
      <c r="T191" s="82"/>
      <c r="U191" s="83"/>
      <c r="V191" s="84"/>
      <c r="W191" s="82"/>
      <c r="X191" s="83"/>
      <c r="Y191" s="84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  <c r="DJ191" s="85"/>
      <c r="DK191" s="85"/>
      <c r="DL191" s="85"/>
      <c r="DM191" s="85"/>
      <c r="DN191" s="85"/>
      <c r="DO191" s="85"/>
      <c r="DP191" s="85"/>
      <c r="DQ191" s="85"/>
      <c r="DR191" s="85"/>
      <c r="DS191" s="85"/>
      <c r="DT191" s="85"/>
      <c r="DU191" s="85"/>
      <c r="DV191" s="85"/>
      <c r="DW191" s="85"/>
      <c r="DX191" s="85"/>
      <c r="DY191" s="85"/>
      <c r="DZ191" s="85"/>
      <c r="EA191" s="85"/>
      <c r="EB191" s="85"/>
      <c r="EC191" s="85"/>
      <c r="ED191" s="85"/>
      <c r="EE191" s="85"/>
      <c r="EF191" s="85"/>
      <c r="EG191" s="85"/>
    </row>
    <row r="192" spans="1:137" s="86" customFormat="1" ht="15" customHeight="1" thickBot="1">
      <c r="A192" s="248"/>
      <c r="B192" s="128" t="s">
        <v>344</v>
      </c>
      <c r="C192" s="129" t="s">
        <v>346</v>
      </c>
      <c r="D192" s="130"/>
      <c r="E192" s="131"/>
      <c r="F192" s="167" t="str">
        <f>IFERROR((#REF!+G192/#REF!),"")</f>
        <v/>
      </c>
      <c r="G192" s="115"/>
      <c r="H192" s="115"/>
      <c r="I192" s="116"/>
      <c r="J192" s="118"/>
      <c r="K192" s="82"/>
      <c r="L192" s="83"/>
      <c r="M192" s="84"/>
      <c r="N192" s="82"/>
      <c r="O192" s="83"/>
      <c r="P192" s="84"/>
      <c r="Q192" s="82"/>
      <c r="R192" s="83"/>
      <c r="S192" s="84"/>
      <c r="T192" s="82"/>
      <c r="U192" s="83"/>
      <c r="V192" s="84"/>
      <c r="W192" s="82"/>
      <c r="X192" s="83"/>
      <c r="Y192" s="84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  <c r="CT192" s="85"/>
      <c r="CU192" s="85"/>
      <c r="CV192" s="85"/>
      <c r="CW192" s="85"/>
      <c r="CX192" s="85"/>
      <c r="CY192" s="85"/>
      <c r="CZ192" s="85"/>
      <c r="DA192" s="85"/>
      <c r="DB192" s="85"/>
      <c r="DC192" s="85"/>
      <c r="DD192" s="85"/>
      <c r="DE192" s="85"/>
      <c r="DF192" s="85"/>
      <c r="DG192" s="85"/>
      <c r="DH192" s="85"/>
      <c r="DI192" s="85"/>
      <c r="DJ192" s="85"/>
      <c r="DK192" s="85"/>
      <c r="DL192" s="85"/>
      <c r="DM192" s="85"/>
      <c r="DN192" s="85"/>
      <c r="DO192" s="85"/>
      <c r="DP192" s="85"/>
      <c r="DQ192" s="85"/>
      <c r="DR192" s="85"/>
      <c r="DS192" s="85"/>
      <c r="DT192" s="85"/>
      <c r="DU192" s="85"/>
      <c r="DV192" s="85"/>
      <c r="DW192" s="85"/>
      <c r="DX192" s="85"/>
      <c r="DY192" s="85"/>
      <c r="DZ192" s="85"/>
      <c r="EA192" s="85"/>
      <c r="EB192" s="85"/>
      <c r="EC192" s="85"/>
      <c r="ED192" s="85"/>
      <c r="EE192" s="85"/>
      <c r="EF192" s="85"/>
      <c r="EG192" s="85"/>
    </row>
    <row r="193" spans="1:137" s="86" customFormat="1" ht="15" customHeight="1" thickBot="1">
      <c r="A193" s="248"/>
      <c r="B193" s="95" t="s">
        <v>347</v>
      </c>
      <c r="C193" s="96" t="s">
        <v>348</v>
      </c>
      <c r="D193" s="97"/>
      <c r="E193" s="98"/>
      <c r="F193" s="197" t="str">
        <f>IFERROR((#REF!+G193/#REF!),"")</f>
        <v/>
      </c>
      <c r="G193" s="240"/>
      <c r="H193" s="240"/>
      <c r="I193" s="101"/>
      <c r="J193" s="118"/>
      <c r="K193" s="82"/>
      <c r="L193" s="83"/>
      <c r="M193" s="84"/>
      <c r="N193" s="82"/>
      <c r="O193" s="83"/>
      <c r="P193" s="84"/>
      <c r="Q193" s="82"/>
      <c r="R193" s="83"/>
      <c r="S193" s="84"/>
      <c r="T193" s="82"/>
      <c r="U193" s="83"/>
      <c r="V193" s="84"/>
      <c r="W193" s="82"/>
      <c r="X193" s="83"/>
      <c r="Y193" s="84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  <c r="CT193" s="85"/>
      <c r="CU193" s="85"/>
      <c r="CV193" s="85"/>
      <c r="CW193" s="85"/>
      <c r="CX193" s="85"/>
      <c r="CY193" s="85"/>
      <c r="CZ193" s="85"/>
      <c r="DA193" s="85"/>
      <c r="DB193" s="85"/>
      <c r="DC193" s="85"/>
      <c r="DD193" s="85"/>
      <c r="DE193" s="85"/>
      <c r="DF193" s="85"/>
      <c r="DG193" s="85"/>
      <c r="DH193" s="85"/>
      <c r="DI193" s="85"/>
      <c r="DJ193" s="85"/>
      <c r="DK193" s="85"/>
      <c r="DL193" s="85"/>
      <c r="DM193" s="85"/>
      <c r="DN193" s="85"/>
      <c r="DO193" s="85"/>
      <c r="DP193" s="85"/>
      <c r="DQ193" s="85"/>
      <c r="DR193" s="85"/>
      <c r="DS193" s="85"/>
      <c r="DT193" s="85"/>
      <c r="DU193" s="85"/>
      <c r="DV193" s="85"/>
      <c r="DW193" s="85"/>
      <c r="DX193" s="85"/>
      <c r="DY193" s="85"/>
      <c r="DZ193" s="85"/>
      <c r="EA193" s="85"/>
      <c r="EB193" s="85"/>
      <c r="EC193" s="85"/>
      <c r="ED193" s="85"/>
      <c r="EE193" s="85"/>
      <c r="EF193" s="85"/>
      <c r="EG193" s="85"/>
    </row>
    <row r="194" spans="1:137" s="86" customFormat="1" ht="15" customHeight="1" thickBot="1">
      <c r="A194" s="102"/>
      <c r="B194" s="119" t="str">
        <f>IFERROR((#REF!+G194+H194+I194)/$E$226,"")</f>
        <v/>
      </c>
      <c r="C194" s="241" t="s">
        <v>349</v>
      </c>
      <c r="D194" s="121"/>
      <c r="E194" s="122">
        <f>SUM(G194:I194)</f>
        <v>0</v>
      </c>
      <c r="F194" s="133" t="str">
        <f>IFERROR((#REF!/#REF!),"")</f>
        <v/>
      </c>
      <c r="G194" s="252">
        <f>SUM(G191:G193)</f>
        <v>0</v>
      </c>
      <c r="H194" s="252">
        <f>SUM(H191:H193)</f>
        <v>0</v>
      </c>
      <c r="I194" s="253">
        <f>SUM(I191:I193)</f>
        <v>0</v>
      </c>
      <c r="J194" s="118"/>
      <c r="K194" s="82"/>
      <c r="L194" s="83"/>
      <c r="M194" s="84"/>
      <c r="N194" s="82"/>
      <c r="O194" s="83"/>
      <c r="P194" s="84"/>
      <c r="Q194" s="82"/>
      <c r="R194" s="83"/>
      <c r="S194" s="84"/>
      <c r="T194" s="82"/>
      <c r="U194" s="83"/>
      <c r="V194" s="84"/>
      <c r="W194" s="82"/>
      <c r="X194" s="83"/>
      <c r="Y194" s="84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  <c r="CT194" s="85"/>
      <c r="CU194" s="85"/>
      <c r="CV194" s="85"/>
      <c r="CW194" s="85"/>
      <c r="CX194" s="85"/>
      <c r="CY194" s="85"/>
      <c r="CZ194" s="85"/>
      <c r="DA194" s="85"/>
      <c r="DB194" s="85"/>
      <c r="DC194" s="85"/>
      <c r="DD194" s="85"/>
      <c r="DE194" s="85"/>
      <c r="DF194" s="85"/>
      <c r="DG194" s="85"/>
      <c r="DH194" s="85"/>
      <c r="DI194" s="85"/>
      <c r="DJ194" s="85"/>
      <c r="DK194" s="85"/>
      <c r="DL194" s="85"/>
      <c r="DM194" s="85"/>
      <c r="DN194" s="85"/>
      <c r="DO194" s="85"/>
      <c r="DP194" s="85"/>
      <c r="DQ194" s="85"/>
      <c r="DR194" s="85"/>
      <c r="DS194" s="85"/>
      <c r="DT194" s="85"/>
      <c r="DU194" s="85"/>
      <c r="DV194" s="85"/>
      <c r="DW194" s="85"/>
      <c r="DX194" s="85"/>
      <c r="DY194" s="85"/>
      <c r="DZ194" s="85"/>
      <c r="EA194" s="85"/>
      <c r="EB194" s="85"/>
      <c r="EC194" s="85"/>
      <c r="ED194" s="85"/>
      <c r="EE194" s="85"/>
      <c r="EF194" s="85"/>
      <c r="EG194" s="85"/>
    </row>
    <row r="195" spans="1:137" s="86" customFormat="1" ht="15" customHeight="1" thickBot="1">
      <c r="A195" s="248"/>
      <c r="B195" s="229" t="s">
        <v>350</v>
      </c>
      <c r="C195" s="177" t="s">
        <v>351</v>
      </c>
      <c r="D195" s="165"/>
      <c r="E195" s="178"/>
      <c r="F195" s="230"/>
      <c r="G195" s="113"/>
      <c r="H195" s="113"/>
      <c r="I195" s="114"/>
      <c r="J195" s="118"/>
      <c r="K195" s="82"/>
      <c r="L195" s="83"/>
      <c r="M195" s="84"/>
      <c r="N195" s="82"/>
      <c r="O195" s="83"/>
      <c r="P195" s="84"/>
      <c r="Q195" s="82"/>
      <c r="R195" s="83"/>
      <c r="S195" s="84"/>
      <c r="T195" s="82"/>
      <c r="U195" s="83"/>
      <c r="V195" s="84"/>
      <c r="W195" s="82"/>
      <c r="X195" s="83"/>
      <c r="Y195" s="84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  <c r="CT195" s="85"/>
      <c r="CU195" s="85"/>
      <c r="CV195" s="85"/>
      <c r="CW195" s="85"/>
      <c r="CX195" s="85"/>
      <c r="CY195" s="85"/>
      <c r="CZ195" s="85"/>
      <c r="DA195" s="85"/>
      <c r="DB195" s="85"/>
      <c r="DC195" s="85"/>
      <c r="DD195" s="85"/>
      <c r="DE195" s="85"/>
      <c r="DF195" s="85"/>
      <c r="DG195" s="85"/>
      <c r="DH195" s="85"/>
      <c r="DI195" s="85"/>
      <c r="DJ195" s="85"/>
      <c r="DK195" s="85"/>
      <c r="DL195" s="85"/>
      <c r="DM195" s="85"/>
      <c r="DN195" s="85"/>
      <c r="DO195" s="85"/>
      <c r="DP195" s="85"/>
      <c r="DQ195" s="85"/>
      <c r="DR195" s="85"/>
      <c r="DS195" s="85"/>
      <c r="DT195" s="85"/>
      <c r="DU195" s="85"/>
      <c r="DV195" s="85"/>
      <c r="DW195" s="85"/>
      <c r="DX195" s="85"/>
      <c r="DY195" s="85"/>
      <c r="DZ195" s="85"/>
      <c r="EA195" s="85"/>
      <c r="EB195" s="85"/>
      <c r="EC195" s="85"/>
      <c r="ED195" s="85"/>
      <c r="EE195" s="85"/>
      <c r="EF195" s="85"/>
      <c r="EG195" s="85"/>
    </row>
    <row r="196" spans="1:137" s="86" customFormat="1" ht="15" customHeight="1" thickBot="1">
      <c r="A196" s="248"/>
      <c r="B196" s="132" t="s">
        <v>352</v>
      </c>
      <c r="C196" s="129" t="s">
        <v>353</v>
      </c>
      <c r="D196" s="130"/>
      <c r="E196" s="190"/>
      <c r="F196" s="187" t="str">
        <f>IFERROR((#REF!+G196/#REF!),"")</f>
        <v/>
      </c>
      <c r="G196" s="115"/>
      <c r="H196" s="115"/>
      <c r="I196" s="116"/>
      <c r="J196" s="118"/>
      <c r="K196" s="82"/>
      <c r="L196" s="83"/>
      <c r="M196" s="84"/>
      <c r="N196" s="82"/>
      <c r="O196" s="83"/>
      <c r="P196" s="84"/>
      <c r="Q196" s="82"/>
      <c r="R196" s="83"/>
      <c r="S196" s="84"/>
      <c r="T196" s="82"/>
      <c r="U196" s="83"/>
      <c r="V196" s="84"/>
      <c r="W196" s="82"/>
      <c r="X196" s="83"/>
      <c r="Y196" s="84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  <c r="CT196" s="85"/>
      <c r="CU196" s="85"/>
      <c r="CV196" s="85"/>
      <c r="CW196" s="85"/>
      <c r="CX196" s="85"/>
      <c r="CY196" s="85"/>
      <c r="CZ196" s="85"/>
      <c r="DA196" s="85"/>
      <c r="DB196" s="85"/>
      <c r="DC196" s="85"/>
      <c r="DD196" s="85"/>
      <c r="DE196" s="85"/>
      <c r="DF196" s="85"/>
      <c r="DG196" s="85"/>
      <c r="DH196" s="85"/>
      <c r="DI196" s="85"/>
      <c r="DJ196" s="85"/>
      <c r="DK196" s="85"/>
      <c r="DL196" s="85"/>
      <c r="DM196" s="85"/>
      <c r="DN196" s="85"/>
      <c r="DO196" s="85"/>
      <c r="DP196" s="85"/>
      <c r="DQ196" s="85"/>
      <c r="DR196" s="85"/>
      <c r="DS196" s="85"/>
      <c r="DT196" s="85"/>
      <c r="DU196" s="85"/>
      <c r="DV196" s="85"/>
      <c r="DW196" s="85"/>
      <c r="DX196" s="85"/>
      <c r="DY196" s="85"/>
      <c r="DZ196" s="85"/>
      <c r="EA196" s="85"/>
      <c r="EB196" s="85"/>
      <c r="EC196" s="85"/>
      <c r="ED196" s="85"/>
      <c r="EE196" s="85"/>
      <c r="EF196" s="85"/>
      <c r="EG196" s="85"/>
    </row>
    <row r="197" spans="1:137" s="86" customFormat="1" ht="15" customHeight="1" thickBot="1">
      <c r="A197" s="248"/>
      <c r="B197" s="128" t="s">
        <v>352</v>
      </c>
      <c r="C197" s="129" t="s">
        <v>354</v>
      </c>
      <c r="D197" s="130"/>
      <c r="E197" s="190"/>
      <c r="F197" s="187" t="str">
        <f>IFERROR((#REF!+G197/#REF!),"")</f>
        <v/>
      </c>
      <c r="G197" s="115"/>
      <c r="H197" s="115"/>
      <c r="I197" s="116"/>
      <c r="J197" s="118"/>
      <c r="K197" s="82"/>
      <c r="L197" s="83"/>
      <c r="M197" s="84"/>
      <c r="N197" s="82"/>
      <c r="O197" s="83"/>
      <c r="P197" s="84"/>
      <c r="Q197" s="82"/>
      <c r="R197" s="83"/>
      <c r="S197" s="84"/>
      <c r="T197" s="82"/>
      <c r="U197" s="83"/>
      <c r="V197" s="84"/>
      <c r="W197" s="82"/>
      <c r="X197" s="83"/>
      <c r="Y197" s="84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  <c r="CR197" s="85"/>
      <c r="CS197" s="85"/>
      <c r="CT197" s="85"/>
      <c r="CU197" s="85"/>
      <c r="CV197" s="85"/>
      <c r="CW197" s="85"/>
      <c r="CX197" s="85"/>
      <c r="CY197" s="85"/>
      <c r="CZ197" s="85"/>
      <c r="DA197" s="85"/>
      <c r="DB197" s="85"/>
      <c r="DC197" s="85"/>
      <c r="DD197" s="85"/>
      <c r="DE197" s="85"/>
      <c r="DF197" s="85"/>
      <c r="DG197" s="85"/>
      <c r="DH197" s="85"/>
      <c r="DI197" s="85"/>
      <c r="DJ197" s="85"/>
      <c r="DK197" s="85"/>
      <c r="DL197" s="85"/>
      <c r="DM197" s="85"/>
      <c r="DN197" s="85"/>
      <c r="DO197" s="85"/>
      <c r="DP197" s="85"/>
      <c r="DQ197" s="85"/>
      <c r="DR197" s="85"/>
      <c r="DS197" s="85"/>
      <c r="DT197" s="85"/>
      <c r="DU197" s="85"/>
      <c r="DV197" s="85"/>
      <c r="DW197" s="85"/>
      <c r="DX197" s="85"/>
      <c r="DY197" s="85"/>
      <c r="DZ197" s="85"/>
      <c r="EA197" s="85"/>
      <c r="EB197" s="85"/>
      <c r="EC197" s="85"/>
      <c r="ED197" s="85"/>
      <c r="EE197" s="85"/>
      <c r="EF197" s="85"/>
      <c r="EG197" s="85"/>
    </row>
    <row r="198" spans="1:137" s="86" customFormat="1" ht="15" customHeight="1" thickBot="1">
      <c r="A198" s="248"/>
      <c r="B198" s="128" t="s">
        <v>355</v>
      </c>
      <c r="C198" s="129" t="s">
        <v>356</v>
      </c>
      <c r="D198" s="130"/>
      <c r="E198" s="131">
        <f>1</f>
        <v>1</v>
      </c>
      <c r="F198" s="187" t="str">
        <f>IFERROR((#REF!+G198/#REF!),"")</f>
        <v/>
      </c>
      <c r="G198" s="115"/>
      <c r="H198" s="115">
        <v>36392.1705</v>
      </c>
      <c r="I198" s="116"/>
      <c r="J198" s="118"/>
      <c r="K198" s="82"/>
      <c r="L198" s="83"/>
      <c r="M198" s="84"/>
      <c r="N198" s="82"/>
      <c r="O198" s="83"/>
      <c r="P198" s="84"/>
      <c r="Q198" s="82"/>
      <c r="R198" s="83"/>
      <c r="S198" s="84"/>
      <c r="T198" s="82"/>
      <c r="U198" s="83"/>
      <c r="V198" s="84"/>
      <c r="W198" s="82"/>
      <c r="X198" s="83"/>
      <c r="Y198" s="84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  <c r="CR198" s="85"/>
      <c r="CS198" s="85"/>
      <c r="CT198" s="85"/>
      <c r="CU198" s="85"/>
      <c r="CV198" s="85"/>
      <c r="CW198" s="85"/>
      <c r="CX198" s="85"/>
      <c r="CY198" s="85"/>
      <c r="CZ198" s="85"/>
      <c r="DA198" s="85"/>
      <c r="DB198" s="85"/>
      <c r="DC198" s="85"/>
      <c r="DD198" s="85"/>
      <c r="DE198" s="85"/>
      <c r="DF198" s="85"/>
      <c r="DG198" s="85"/>
      <c r="DH198" s="85"/>
      <c r="DI198" s="85"/>
      <c r="DJ198" s="85"/>
      <c r="DK198" s="85"/>
      <c r="DL198" s="85"/>
      <c r="DM198" s="85"/>
      <c r="DN198" s="85"/>
      <c r="DO198" s="85"/>
      <c r="DP198" s="85"/>
      <c r="DQ198" s="85"/>
      <c r="DR198" s="85"/>
      <c r="DS198" s="85"/>
      <c r="DT198" s="85"/>
      <c r="DU198" s="85"/>
      <c r="DV198" s="85"/>
      <c r="DW198" s="85"/>
      <c r="DX198" s="85"/>
      <c r="DY198" s="85"/>
      <c r="DZ198" s="85"/>
      <c r="EA198" s="85"/>
      <c r="EB198" s="85"/>
      <c r="EC198" s="85"/>
      <c r="ED198" s="85"/>
      <c r="EE198" s="85"/>
      <c r="EF198" s="85"/>
      <c r="EG198" s="85"/>
    </row>
    <row r="199" spans="1:137" s="86" customFormat="1" ht="15" customHeight="1" thickBot="1">
      <c r="A199" s="248"/>
      <c r="B199" s="128" t="s">
        <v>357</v>
      </c>
      <c r="C199" s="129" t="s">
        <v>358</v>
      </c>
      <c r="D199" s="130"/>
      <c r="E199" s="131"/>
      <c r="F199" s="187" t="str">
        <f>IFERROR((#REF!+G199/#REF!),"")</f>
        <v/>
      </c>
      <c r="G199" s="115"/>
      <c r="H199" s="115"/>
      <c r="I199" s="116"/>
      <c r="J199" s="118"/>
      <c r="K199" s="82"/>
      <c r="L199" s="83"/>
      <c r="M199" s="84"/>
      <c r="N199" s="82"/>
      <c r="O199" s="83"/>
      <c r="P199" s="84"/>
      <c r="Q199" s="82"/>
      <c r="R199" s="83"/>
      <c r="S199" s="84"/>
      <c r="T199" s="82"/>
      <c r="U199" s="83"/>
      <c r="V199" s="84"/>
      <c r="W199" s="82"/>
      <c r="X199" s="83"/>
      <c r="Y199" s="84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5"/>
      <c r="CH199" s="85"/>
      <c r="CI199" s="85"/>
      <c r="CJ199" s="85"/>
      <c r="CK199" s="85"/>
      <c r="CL199" s="85"/>
      <c r="CM199" s="85"/>
      <c r="CN199" s="85"/>
      <c r="CO199" s="85"/>
      <c r="CP199" s="85"/>
      <c r="CQ199" s="85"/>
      <c r="CR199" s="85"/>
      <c r="CS199" s="85"/>
      <c r="CT199" s="85"/>
      <c r="CU199" s="85"/>
      <c r="CV199" s="85"/>
      <c r="CW199" s="85"/>
      <c r="CX199" s="85"/>
      <c r="CY199" s="85"/>
      <c r="CZ199" s="85"/>
      <c r="DA199" s="85"/>
      <c r="DB199" s="85"/>
      <c r="DC199" s="85"/>
      <c r="DD199" s="85"/>
      <c r="DE199" s="85"/>
      <c r="DF199" s="85"/>
      <c r="DG199" s="85"/>
      <c r="DH199" s="85"/>
      <c r="DI199" s="85"/>
      <c r="DJ199" s="85"/>
      <c r="DK199" s="85"/>
      <c r="DL199" s="85"/>
      <c r="DM199" s="85"/>
      <c r="DN199" s="85"/>
      <c r="DO199" s="85"/>
      <c r="DP199" s="85"/>
      <c r="DQ199" s="85"/>
      <c r="DR199" s="85"/>
      <c r="DS199" s="85"/>
      <c r="DT199" s="85"/>
      <c r="DU199" s="85"/>
      <c r="DV199" s="85"/>
      <c r="DW199" s="85"/>
      <c r="DX199" s="85"/>
      <c r="DY199" s="85"/>
      <c r="DZ199" s="85"/>
      <c r="EA199" s="85"/>
      <c r="EB199" s="85"/>
      <c r="EC199" s="85"/>
      <c r="ED199" s="85"/>
      <c r="EE199" s="85"/>
      <c r="EF199" s="85"/>
      <c r="EG199" s="85"/>
    </row>
    <row r="200" spans="1:137" s="86" customFormat="1" ht="15" customHeight="1" thickBot="1">
      <c r="A200" s="248"/>
      <c r="B200" s="128" t="s">
        <v>357</v>
      </c>
      <c r="C200" s="129" t="s">
        <v>359</v>
      </c>
      <c r="D200" s="130"/>
      <c r="E200" s="131"/>
      <c r="F200" s="187" t="str">
        <f>IFERROR((#REF!+G200/#REF!),"")</f>
        <v/>
      </c>
      <c r="G200" s="115"/>
      <c r="H200" s="115"/>
      <c r="I200" s="116"/>
      <c r="J200" s="118"/>
      <c r="K200" s="82"/>
      <c r="L200" s="83"/>
      <c r="M200" s="84"/>
      <c r="N200" s="82"/>
      <c r="O200" s="83"/>
      <c r="P200" s="84"/>
      <c r="Q200" s="82"/>
      <c r="R200" s="83"/>
      <c r="S200" s="84"/>
      <c r="T200" s="82"/>
      <c r="U200" s="83"/>
      <c r="V200" s="84"/>
      <c r="W200" s="82"/>
      <c r="X200" s="83"/>
      <c r="Y200" s="84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5"/>
      <c r="CH200" s="85"/>
      <c r="CI200" s="85"/>
      <c r="CJ200" s="85"/>
      <c r="CK200" s="85"/>
      <c r="CL200" s="85"/>
      <c r="CM200" s="85"/>
      <c r="CN200" s="85"/>
      <c r="CO200" s="85"/>
      <c r="CP200" s="85"/>
      <c r="CQ200" s="85"/>
      <c r="CR200" s="85"/>
      <c r="CS200" s="85"/>
      <c r="CT200" s="85"/>
      <c r="CU200" s="85"/>
      <c r="CV200" s="85"/>
      <c r="CW200" s="85"/>
      <c r="CX200" s="85"/>
      <c r="CY200" s="85"/>
      <c r="CZ200" s="85"/>
      <c r="DA200" s="85"/>
      <c r="DB200" s="85"/>
      <c r="DC200" s="85"/>
      <c r="DD200" s="85"/>
      <c r="DE200" s="85"/>
      <c r="DF200" s="85"/>
      <c r="DG200" s="85"/>
      <c r="DH200" s="85"/>
      <c r="DI200" s="85"/>
      <c r="DJ200" s="85"/>
      <c r="DK200" s="85"/>
      <c r="DL200" s="85"/>
      <c r="DM200" s="85"/>
      <c r="DN200" s="85"/>
      <c r="DO200" s="85"/>
      <c r="DP200" s="85"/>
      <c r="DQ200" s="85"/>
      <c r="DR200" s="85"/>
      <c r="DS200" s="85"/>
      <c r="DT200" s="85"/>
      <c r="DU200" s="85"/>
      <c r="DV200" s="85"/>
      <c r="DW200" s="85"/>
      <c r="DX200" s="85"/>
      <c r="DY200" s="85"/>
      <c r="DZ200" s="85"/>
      <c r="EA200" s="85"/>
      <c r="EB200" s="85"/>
      <c r="EC200" s="85"/>
      <c r="ED200" s="85"/>
      <c r="EE200" s="85"/>
      <c r="EF200" s="85"/>
      <c r="EG200" s="85"/>
    </row>
    <row r="201" spans="1:137" s="86" customFormat="1" ht="15" customHeight="1" thickBot="1">
      <c r="A201" s="248"/>
      <c r="B201" s="128" t="s">
        <v>360</v>
      </c>
      <c r="C201" s="129" t="s">
        <v>361</v>
      </c>
      <c r="D201" s="130"/>
      <c r="E201" s="131"/>
      <c r="F201" s="187" t="str">
        <f>IFERROR((#REF!+G201/#REF!),"")</f>
        <v/>
      </c>
      <c r="G201" s="115"/>
      <c r="H201" s="115"/>
      <c r="I201" s="116"/>
      <c r="J201" s="118"/>
      <c r="K201" s="82"/>
      <c r="L201" s="83"/>
      <c r="M201" s="84"/>
      <c r="N201" s="82"/>
      <c r="O201" s="83"/>
      <c r="P201" s="84"/>
      <c r="Q201" s="82"/>
      <c r="R201" s="83"/>
      <c r="S201" s="84"/>
      <c r="T201" s="82"/>
      <c r="U201" s="83"/>
      <c r="V201" s="84"/>
      <c r="W201" s="82"/>
      <c r="X201" s="83"/>
      <c r="Y201" s="84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5"/>
      <c r="CJ201" s="85"/>
      <c r="CK201" s="85"/>
      <c r="CL201" s="85"/>
      <c r="CM201" s="85"/>
      <c r="CN201" s="85"/>
      <c r="CO201" s="85"/>
      <c r="CP201" s="85"/>
      <c r="CQ201" s="85"/>
      <c r="CR201" s="85"/>
      <c r="CS201" s="85"/>
      <c r="CT201" s="85"/>
      <c r="CU201" s="85"/>
      <c r="CV201" s="85"/>
      <c r="CW201" s="85"/>
      <c r="CX201" s="85"/>
      <c r="CY201" s="85"/>
      <c r="CZ201" s="85"/>
      <c r="DA201" s="85"/>
      <c r="DB201" s="85"/>
      <c r="DC201" s="85"/>
      <c r="DD201" s="85"/>
      <c r="DE201" s="85"/>
      <c r="DF201" s="85"/>
      <c r="DG201" s="85"/>
      <c r="DH201" s="85"/>
      <c r="DI201" s="85"/>
      <c r="DJ201" s="85"/>
      <c r="DK201" s="85"/>
      <c r="DL201" s="85"/>
      <c r="DM201" s="85"/>
      <c r="DN201" s="85"/>
      <c r="DO201" s="85"/>
      <c r="DP201" s="85"/>
      <c r="DQ201" s="85"/>
      <c r="DR201" s="85"/>
      <c r="DS201" s="85"/>
      <c r="DT201" s="85"/>
      <c r="DU201" s="85"/>
      <c r="DV201" s="85"/>
      <c r="DW201" s="85"/>
      <c r="DX201" s="85"/>
      <c r="DY201" s="85"/>
      <c r="DZ201" s="85"/>
      <c r="EA201" s="85"/>
      <c r="EB201" s="85"/>
      <c r="EC201" s="85"/>
      <c r="ED201" s="85"/>
      <c r="EE201" s="85"/>
      <c r="EF201" s="85"/>
      <c r="EG201" s="85"/>
    </row>
    <row r="202" spans="1:137" s="86" customFormat="1" ht="15" customHeight="1" thickBot="1">
      <c r="A202" s="248"/>
      <c r="B202" s="128" t="s">
        <v>362</v>
      </c>
      <c r="C202" s="129" t="s">
        <v>363</v>
      </c>
      <c r="D202" s="130"/>
      <c r="E202" s="131"/>
      <c r="F202" s="187" t="str">
        <f>IFERROR((#REF!+G202/#REF!),"")</f>
        <v/>
      </c>
      <c r="G202" s="115"/>
      <c r="H202" s="115"/>
      <c r="I202" s="116"/>
      <c r="J202" s="118"/>
      <c r="K202" s="82"/>
      <c r="L202" s="83"/>
      <c r="M202" s="84"/>
      <c r="N202" s="82"/>
      <c r="O202" s="83"/>
      <c r="P202" s="84"/>
      <c r="Q202" s="82"/>
      <c r="R202" s="83"/>
      <c r="S202" s="84"/>
      <c r="T202" s="82"/>
      <c r="U202" s="83"/>
      <c r="V202" s="84"/>
      <c r="W202" s="82"/>
      <c r="X202" s="83"/>
      <c r="Y202" s="84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5"/>
      <c r="CJ202" s="85"/>
      <c r="CK202" s="85"/>
      <c r="CL202" s="85"/>
      <c r="CM202" s="85"/>
      <c r="CN202" s="85"/>
      <c r="CO202" s="85"/>
      <c r="CP202" s="85"/>
      <c r="CQ202" s="85"/>
      <c r="CR202" s="85"/>
      <c r="CS202" s="85"/>
      <c r="CT202" s="85"/>
      <c r="CU202" s="85"/>
      <c r="CV202" s="85"/>
      <c r="CW202" s="85"/>
      <c r="CX202" s="85"/>
      <c r="CY202" s="85"/>
      <c r="CZ202" s="85"/>
      <c r="DA202" s="85"/>
      <c r="DB202" s="85"/>
      <c r="DC202" s="85"/>
      <c r="DD202" s="85"/>
      <c r="DE202" s="85"/>
      <c r="DF202" s="85"/>
      <c r="DG202" s="85"/>
      <c r="DH202" s="85"/>
      <c r="DI202" s="85"/>
      <c r="DJ202" s="85"/>
      <c r="DK202" s="85"/>
      <c r="DL202" s="85"/>
      <c r="DM202" s="85"/>
      <c r="DN202" s="85"/>
      <c r="DO202" s="85"/>
      <c r="DP202" s="85"/>
      <c r="DQ202" s="85"/>
      <c r="DR202" s="85"/>
      <c r="DS202" s="85"/>
      <c r="DT202" s="85"/>
      <c r="DU202" s="85"/>
      <c r="DV202" s="85"/>
      <c r="DW202" s="85"/>
      <c r="DX202" s="85"/>
      <c r="DY202" s="85"/>
      <c r="DZ202" s="85"/>
      <c r="EA202" s="85"/>
      <c r="EB202" s="85"/>
      <c r="EC202" s="85"/>
      <c r="ED202" s="85"/>
      <c r="EE202" s="85"/>
      <c r="EF202" s="85"/>
      <c r="EG202" s="85"/>
    </row>
    <row r="203" spans="1:137" s="86" customFormat="1" ht="15" customHeight="1" thickBot="1">
      <c r="A203" s="248"/>
      <c r="B203" s="128" t="s">
        <v>364</v>
      </c>
      <c r="C203" s="129" t="s">
        <v>365</v>
      </c>
      <c r="D203" s="130"/>
      <c r="E203" s="131"/>
      <c r="F203" s="187" t="str">
        <f>IFERROR((#REF!+G203/#REF!),"")</f>
        <v/>
      </c>
      <c r="G203" s="115"/>
      <c r="H203" s="115"/>
      <c r="I203" s="116"/>
      <c r="J203" s="118"/>
      <c r="K203" s="82"/>
      <c r="L203" s="83"/>
      <c r="M203" s="84"/>
      <c r="N203" s="82"/>
      <c r="O203" s="83"/>
      <c r="P203" s="84"/>
      <c r="Q203" s="82"/>
      <c r="R203" s="83"/>
      <c r="S203" s="84"/>
      <c r="T203" s="82"/>
      <c r="U203" s="83"/>
      <c r="V203" s="84"/>
      <c r="W203" s="82"/>
      <c r="X203" s="83"/>
      <c r="Y203" s="84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  <c r="CT203" s="85"/>
      <c r="CU203" s="85"/>
      <c r="CV203" s="85"/>
      <c r="CW203" s="85"/>
      <c r="CX203" s="85"/>
      <c r="CY203" s="85"/>
      <c r="CZ203" s="85"/>
      <c r="DA203" s="85"/>
      <c r="DB203" s="85"/>
      <c r="DC203" s="85"/>
      <c r="DD203" s="85"/>
      <c r="DE203" s="85"/>
      <c r="DF203" s="85"/>
      <c r="DG203" s="85"/>
      <c r="DH203" s="85"/>
      <c r="DI203" s="85"/>
      <c r="DJ203" s="85"/>
      <c r="DK203" s="85"/>
      <c r="DL203" s="85"/>
      <c r="DM203" s="85"/>
      <c r="DN203" s="85"/>
      <c r="DO203" s="85"/>
      <c r="DP203" s="85"/>
      <c r="DQ203" s="85"/>
      <c r="DR203" s="85"/>
      <c r="DS203" s="85"/>
      <c r="DT203" s="85"/>
      <c r="DU203" s="85"/>
      <c r="DV203" s="85"/>
      <c r="DW203" s="85"/>
      <c r="DX203" s="85"/>
      <c r="DY203" s="85"/>
      <c r="DZ203" s="85"/>
      <c r="EA203" s="85"/>
      <c r="EB203" s="85"/>
      <c r="EC203" s="85"/>
      <c r="ED203" s="85"/>
      <c r="EE203" s="85"/>
      <c r="EF203" s="85"/>
      <c r="EG203" s="85"/>
    </row>
    <row r="204" spans="1:137" s="86" customFormat="1" ht="15" customHeight="1" thickBot="1">
      <c r="A204" s="248"/>
      <c r="B204" s="138" t="s">
        <v>366</v>
      </c>
      <c r="C204" s="139" t="s">
        <v>367</v>
      </c>
      <c r="D204" s="105"/>
      <c r="E204" s="254"/>
      <c r="F204" s="187" t="str">
        <f>IFERROR((#REF!+G204/#REF!),"")</f>
        <v/>
      </c>
      <c r="G204" s="141"/>
      <c r="H204" s="141"/>
      <c r="I204" s="142"/>
      <c r="J204" s="118"/>
      <c r="K204" s="82"/>
      <c r="L204" s="83"/>
      <c r="M204" s="84"/>
      <c r="N204" s="82"/>
      <c r="O204" s="83"/>
      <c r="P204" s="84"/>
      <c r="Q204" s="82"/>
      <c r="R204" s="83"/>
      <c r="S204" s="84"/>
      <c r="T204" s="82"/>
      <c r="U204" s="83"/>
      <c r="V204" s="84"/>
      <c r="W204" s="82"/>
      <c r="X204" s="83"/>
      <c r="Y204" s="84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5"/>
      <c r="CQ204" s="85"/>
      <c r="CR204" s="85"/>
      <c r="CS204" s="85"/>
      <c r="CT204" s="85"/>
      <c r="CU204" s="85"/>
      <c r="CV204" s="85"/>
      <c r="CW204" s="85"/>
      <c r="CX204" s="85"/>
      <c r="CY204" s="85"/>
      <c r="CZ204" s="85"/>
      <c r="DA204" s="85"/>
      <c r="DB204" s="85"/>
      <c r="DC204" s="85"/>
      <c r="DD204" s="85"/>
      <c r="DE204" s="85"/>
      <c r="DF204" s="85"/>
      <c r="DG204" s="85"/>
      <c r="DH204" s="85"/>
      <c r="DI204" s="85"/>
      <c r="DJ204" s="85"/>
      <c r="DK204" s="85"/>
      <c r="DL204" s="85"/>
      <c r="DM204" s="85"/>
      <c r="DN204" s="85"/>
      <c r="DO204" s="85"/>
      <c r="DP204" s="85"/>
      <c r="DQ204" s="85"/>
      <c r="DR204" s="85"/>
      <c r="DS204" s="85"/>
      <c r="DT204" s="85"/>
      <c r="DU204" s="85"/>
      <c r="DV204" s="85"/>
      <c r="DW204" s="85"/>
      <c r="DX204" s="85"/>
      <c r="DY204" s="85"/>
      <c r="DZ204" s="85"/>
      <c r="EA204" s="85"/>
      <c r="EB204" s="85"/>
      <c r="EC204" s="85"/>
      <c r="ED204" s="85"/>
      <c r="EE204" s="85"/>
      <c r="EF204" s="85"/>
      <c r="EG204" s="85"/>
    </row>
    <row r="205" spans="1:137" s="86" customFormat="1" ht="15" customHeight="1" thickBot="1">
      <c r="A205" s="248"/>
      <c r="B205" s="128" t="s">
        <v>368</v>
      </c>
      <c r="C205" s="129" t="s">
        <v>369</v>
      </c>
      <c r="D205" s="130"/>
      <c r="E205" s="143"/>
      <c r="F205" s="187" t="str">
        <f>IFERROR((#REF!+G205/#REF!),"")</f>
        <v/>
      </c>
      <c r="G205" s="136"/>
      <c r="H205" s="136"/>
      <c r="I205" s="137"/>
      <c r="J205" s="118"/>
      <c r="K205" s="82"/>
      <c r="L205" s="83"/>
      <c r="M205" s="84"/>
      <c r="N205" s="82"/>
      <c r="O205" s="83"/>
      <c r="P205" s="84"/>
      <c r="Q205" s="82"/>
      <c r="R205" s="83"/>
      <c r="S205" s="84"/>
      <c r="T205" s="82"/>
      <c r="U205" s="83"/>
      <c r="V205" s="84"/>
      <c r="W205" s="82"/>
      <c r="X205" s="83"/>
      <c r="Y205" s="84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5"/>
      <c r="CQ205" s="85"/>
      <c r="CR205" s="85"/>
      <c r="CS205" s="85"/>
      <c r="CT205" s="85"/>
      <c r="CU205" s="85"/>
      <c r="CV205" s="85"/>
      <c r="CW205" s="85"/>
      <c r="CX205" s="85"/>
      <c r="CY205" s="85"/>
      <c r="CZ205" s="85"/>
      <c r="DA205" s="85"/>
      <c r="DB205" s="85"/>
      <c r="DC205" s="85"/>
      <c r="DD205" s="85"/>
      <c r="DE205" s="85"/>
      <c r="DF205" s="85"/>
      <c r="DG205" s="85"/>
      <c r="DH205" s="85"/>
      <c r="DI205" s="85"/>
      <c r="DJ205" s="85"/>
      <c r="DK205" s="85"/>
      <c r="DL205" s="85"/>
      <c r="DM205" s="85"/>
      <c r="DN205" s="85"/>
      <c r="DO205" s="85"/>
      <c r="DP205" s="85"/>
      <c r="DQ205" s="85"/>
      <c r="DR205" s="85"/>
      <c r="DS205" s="85"/>
      <c r="DT205" s="85"/>
      <c r="DU205" s="85"/>
      <c r="DV205" s="85"/>
      <c r="DW205" s="85"/>
      <c r="DX205" s="85"/>
      <c r="DY205" s="85"/>
      <c r="DZ205" s="85"/>
      <c r="EA205" s="85"/>
      <c r="EB205" s="85"/>
      <c r="EC205" s="85"/>
      <c r="ED205" s="85"/>
      <c r="EE205" s="85"/>
      <c r="EF205" s="85"/>
      <c r="EG205" s="85"/>
    </row>
    <row r="206" spans="1:137" s="86" customFormat="1" ht="15" customHeight="1" thickBot="1">
      <c r="A206" s="248"/>
      <c r="B206" s="95" t="s">
        <v>370</v>
      </c>
      <c r="C206" s="96" t="s">
        <v>371</v>
      </c>
      <c r="D206" s="97"/>
      <c r="E206" s="192"/>
      <c r="F206" s="193" t="str">
        <f>IFERROR((#REF!+G206/#REF!),"")</f>
        <v/>
      </c>
      <c r="G206" s="145"/>
      <c r="H206" s="145"/>
      <c r="I206" s="146"/>
      <c r="J206" s="118"/>
      <c r="K206" s="82"/>
      <c r="L206" s="83"/>
      <c r="M206" s="84"/>
      <c r="N206" s="82"/>
      <c r="O206" s="83"/>
      <c r="P206" s="84"/>
      <c r="Q206" s="82"/>
      <c r="R206" s="83"/>
      <c r="S206" s="84"/>
      <c r="T206" s="82"/>
      <c r="U206" s="83"/>
      <c r="V206" s="84"/>
      <c r="W206" s="82"/>
      <c r="X206" s="83"/>
      <c r="Y206" s="84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5"/>
      <c r="CQ206" s="85"/>
      <c r="CR206" s="85"/>
      <c r="CS206" s="85"/>
      <c r="CT206" s="85"/>
      <c r="CU206" s="85"/>
      <c r="CV206" s="85"/>
      <c r="CW206" s="85"/>
      <c r="CX206" s="85"/>
      <c r="CY206" s="85"/>
      <c r="CZ206" s="85"/>
      <c r="DA206" s="85"/>
      <c r="DB206" s="85"/>
      <c r="DC206" s="85"/>
      <c r="DD206" s="85"/>
      <c r="DE206" s="85"/>
      <c r="DF206" s="85"/>
      <c r="DG206" s="85"/>
      <c r="DH206" s="85"/>
      <c r="DI206" s="85"/>
      <c r="DJ206" s="85"/>
      <c r="DK206" s="85"/>
      <c r="DL206" s="85"/>
      <c r="DM206" s="85"/>
      <c r="DN206" s="85"/>
      <c r="DO206" s="85"/>
      <c r="DP206" s="85"/>
      <c r="DQ206" s="85"/>
      <c r="DR206" s="85"/>
      <c r="DS206" s="85"/>
      <c r="DT206" s="85"/>
      <c r="DU206" s="85"/>
      <c r="DV206" s="85"/>
      <c r="DW206" s="85"/>
      <c r="DX206" s="85"/>
      <c r="DY206" s="85"/>
      <c r="DZ206" s="85"/>
      <c r="EA206" s="85"/>
      <c r="EB206" s="85"/>
      <c r="EC206" s="85"/>
      <c r="ED206" s="85"/>
      <c r="EE206" s="85"/>
      <c r="EF206" s="85"/>
      <c r="EG206" s="85"/>
    </row>
    <row r="207" spans="1:137" s="86" customFormat="1" ht="15" customHeight="1" thickBot="1">
      <c r="A207" s="102"/>
      <c r="B207" s="119" t="str">
        <f>IFERROR((#REF!+G207+H207+I207)/$E$226,"")</f>
        <v/>
      </c>
      <c r="C207" s="255" t="s">
        <v>372</v>
      </c>
      <c r="D207" s="105"/>
      <c r="E207" s="122">
        <f>SUM(G207:I207)</f>
        <v>36392.1705</v>
      </c>
      <c r="F207" s="133" t="str">
        <f>IFERROR((#REF!/#REF!),"")</f>
        <v/>
      </c>
      <c r="G207" s="252">
        <f>SUM(G196:G206)</f>
        <v>0</v>
      </c>
      <c r="H207" s="252">
        <f>SUM(H196:H206)</f>
        <v>36392.1705</v>
      </c>
      <c r="I207" s="256">
        <f>SUM(I196:I206)</f>
        <v>0</v>
      </c>
      <c r="J207" s="118"/>
      <c r="K207" s="82"/>
      <c r="L207" s="83"/>
      <c r="M207" s="84"/>
      <c r="N207" s="82"/>
      <c r="O207" s="83"/>
      <c r="P207" s="84"/>
      <c r="Q207" s="82"/>
      <c r="R207" s="83"/>
      <c r="S207" s="84"/>
      <c r="T207" s="82"/>
      <c r="U207" s="83"/>
      <c r="V207" s="84"/>
      <c r="W207" s="82"/>
      <c r="X207" s="83"/>
      <c r="Y207" s="84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  <c r="CR207" s="85"/>
      <c r="CS207" s="85"/>
      <c r="CT207" s="85"/>
      <c r="CU207" s="85"/>
      <c r="CV207" s="85"/>
      <c r="CW207" s="85"/>
      <c r="CX207" s="85"/>
      <c r="CY207" s="85"/>
      <c r="CZ207" s="85"/>
      <c r="DA207" s="85"/>
      <c r="DB207" s="85"/>
      <c r="DC207" s="85"/>
      <c r="DD207" s="85"/>
      <c r="DE207" s="85"/>
      <c r="DF207" s="85"/>
      <c r="DG207" s="85"/>
      <c r="DH207" s="85"/>
      <c r="DI207" s="85"/>
      <c r="DJ207" s="85"/>
      <c r="DK207" s="85"/>
      <c r="DL207" s="85"/>
      <c r="DM207" s="85"/>
      <c r="DN207" s="85"/>
      <c r="DO207" s="85"/>
      <c r="DP207" s="85"/>
      <c r="DQ207" s="85"/>
      <c r="DR207" s="85"/>
      <c r="DS207" s="85"/>
      <c r="DT207" s="85"/>
      <c r="DU207" s="85"/>
      <c r="DV207" s="85"/>
      <c r="DW207" s="85"/>
      <c r="DX207" s="85"/>
      <c r="DY207" s="85"/>
      <c r="DZ207" s="85"/>
      <c r="EA207" s="85"/>
      <c r="EB207" s="85"/>
      <c r="EC207" s="85"/>
      <c r="ED207" s="85"/>
      <c r="EE207" s="85"/>
      <c r="EF207" s="85"/>
      <c r="EG207" s="85"/>
    </row>
    <row r="208" spans="1:137" s="86" customFormat="1" ht="15" customHeight="1" thickBot="1">
      <c r="A208" s="248"/>
      <c r="B208" s="229" t="s">
        <v>373</v>
      </c>
      <c r="C208" s="177" t="s">
        <v>374</v>
      </c>
      <c r="D208" s="165"/>
      <c r="E208" s="178"/>
      <c r="F208" s="230"/>
      <c r="G208" s="113"/>
      <c r="H208" s="113"/>
      <c r="I208" s="114"/>
      <c r="J208" s="118"/>
      <c r="K208" s="82"/>
      <c r="L208" s="83"/>
      <c r="M208" s="84"/>
      <c r="N208" s="82"/>
      <c r="O208" s="83"/>
      <c r="P208" s="84"/>
      <c r="Q208" s="82"/>
      <c r="R208" s="83"/>
      <c r="S208" s="84"/>
      <c r="T208" s="82"/>
      <c r="U208" s="83"/>
      <c r="V208" s="84"/>
      <c r="W208" s="82"/>
      <c r="X208" s="83"/>
      <c r="Y208" s="84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  <c r="CR208" s="85"/>
      <c r="CS208" s="85"/>
      <c r="CT208" s="85"/>
      <c r="CU208" s="85"/>
      <c r="CV208" s="85"/>
      <c r="CW208" s="85"/>
      <c r="CX208" s="85"/>
      <c r="CY208" s="85"/>
      <c r="CZ208" s="85"/>
      <c r="DA208" s="85"/>
      <c r="DB208" s="85"/>
      <c r="DC208" s="85"/>
      <c r="DD208" s="85"/>
      <c r="DE208" s="85"/>
      <c r="DF208" s="85"/>
      <c r="DG208" s="85"/>
      <c r="DH208" s="85"/>
      <c r="DI208" s="85"/>
      <c r="DJ208" s="85"/>
      <c r="DK208" s="85"/>
      <c r="DL208" s="85"/>
      <c r="DM208" s="85"/>
      <c r="DN208" s="85"/>
      <c r="DO208" s="85"/>
      <c r="DP208" s="85"/>
      <c r="DQ208" s="85"/>
      <c r="DR208" s="85"/>
      <c r="DS208" s="85"/>
      <c r="DT208" s="85"/>
      <c r="DU208" s="85"/>
      <c r="DV208" s="85"/>
      <c r="DW208" s="85"/>
      <c r="DX208" s="85"/>
      <c r="DY208" s="85"/>
      <c r="DZ208" s="85"/>
      <c r="EA208" s="85"/>
      <c r="EB208" s="85"/>
      <c r="EC208" s="85"/>
      <c r="ED208" s="85"/>
      <c r="EE208" s="85"/>
      <c r="EF208" s="85"/>
      <c r="EG208" s="85"/>
    </row>
    <row r="209" spans="1:137" s="86" customFormat="1" ht="15" customHeight="1" thickBot="1">
      <c r="A209" s="248"/>
      <c r="B209" s="128" t="s">
        <v>375</v>
      </c>
      <c r="C209" s="129" t="s">
        <v>376</v>
      </c>
      <c r="D209" s="130"/>
      <c r="E209" s="131"/>
      <c r="F209" s="187" t="str">
        <f>IFERROR((#REF!+G209/#REF!),"")</f>
        <v/>
      </c>
      <c r="G209" s="115"/>
      <c r="H209" s="115"/>
      <c r="I209" s="116"/>
      <c r="J209" s="118"/>
      <c r="K209" s="82"/>
      <c r="L209" s="83"/>
      <c r="M209" s="84"/>
      <c r="N209" s="82"/>
      <c r="O209" s="83"/>
      <c r="P209" s="84"/>
      <c r="Q209" s="82"/>
      <c r="R209" s="83"/>
      <c r="S209" s="84"/>
      <c r="T209" s="82"/>
      <c r="U209" s="83"/>
      <c r="V209" s="84"/>
      <c r="W209" s="82"/>
      <c r="X209" s="83"/>
      <c r="Y209" s="84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85"/>
      <c r="BQ209" s="85"/>
      <c r="BR209" s="85"/>
      <c r="BS209" s="85"/>
      <c r="BT209" s="85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  <c r="CF209" s="85"/>
      <c r="CG209" s="85"/>
      <c r="CH209" s="85"/>
      <c r="CI209" s="85"/>
      <c r="CJ209" s="85"/>
      <c r="CK209" s="85"/>
      <c r="CL209" s="85"/>
      <c r="CM209" s="85"/>
      <c r="CN209" s="85"/>
      <c r="CO209" s="85"/>
      <c r="CP209" s="85"/>
      <c r="CQ209" s="85"/>
      <c r="CR209" s="85"/>
      <c r="CS209" s="85"/>
      <c r="CT209" s="85"/>
      <c r="CU209" s="85"/>
      <c r="CV209" s="85"/>
      <c r="CW209" s="85"/>
      <c r="CX209" s="85"/>
      <c r="CY209" s="85"/>
      <c r="CZ209" s="85"/>
      <c r="DA209" s="85"/>
      <c r="DB209" s="85"/>
      <c r="DC209" s="85"/>
      <c r="DD209" s="85"/>
      <c r="DE209" s="85"/>
      <c r="DF209" s="85"/>
      <c r="DG209" s="85"/>
      <c r="DH209" s="85"/>
      <c r="DI209" s="85"/>
      <c r="DJ209" s="85"/>
      <c r="DK209" s="85"/>
      <c r="DL209" s="85"/>
      <c r="DM209" s="85"/>
      <c r="DN209" s="85"/>
      <c r="DO209" s="85"/>
      <c r="DP209" s="85"/>
      <c r="DQ209" s="85"/>
      <c r="DR209" s="85"/>
      <c r="DS209" s="85"/>
      <c r="DT209" s="85"/>
      <c r="DU209" s="85"/>
      <c r="DV209" s="85"/>
      <c r="DW209" s="85"/>
      <c r="DX209" s="85"/>
      <c r="DY209" s="85"/>
      <c r="DZ209" s="85"/>
      <c r="EA209" s="85"/>
      <c r="EB209" s="85"/>
      <c r="EC209" s="85"/>
      <c r="ED209" s="85"/>
      <c r="EE209" s="85"/>
      <c r="EF209" s="85"/>
      <c r="EG209" s="85"/>
    </row>
    <row r="210" spans="1:137" s="86" customFormat="1" ht="15" customHeight="1" thickBot="1">
      <c r="A210" s="248"/>
      <c r="B210" s="128" t="s">
        <v>377</v>
      </c>
      <c r="C210" s="199" t="s">
        <v>378</v>
      </c>
      <c r="D210" s="130"/>
      <c r="E210" s="131"/>
      <c r="F210" s="187" t="str">
        <f>IFERROR((#REF!+G210/#REF!),"")</f>
        <v/>
      </c>
      <c r="G210" s="115"/>
      <c r="H210" s="115"/>
      <c r="I210" s="116"/>
      <c r="J210" s="118"/>
      <c r="K210" s="82"/>
      <c r="L210" s="83"/>
      <c r="M210" s="84"/>
      <c r="N210" s="82"/>
      <c r="O210" s="83"/>
      <c r="P210" s="84"/>
      <c r="Q210" s="82"/>
      <c r="R210" s="83"/>
      <c r="S210" s="84"/>
      <c r="T210" s="82"/>
      <c r="U210" s="83"/>
      <c r="V210" s="84"/>
      <c r="W210" s="82"/>
      <c r="X210" s="83"/>
      <c r="Y210" s="84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85"/>
      <c r="BQ210" s="85"/>
      <c r="BR210" s="85"/>
      <c r="BS210" s="85"/>
      <c r="BT210" s="85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  <c r="CF210" s="85"/>
      <c r="CG210" s="85"/>
      <c r="CH210" s="85"/>
      <c r="CI210" s="85"/>
      <c r="CJ210" s="85"/>
      <c r="CK210" s="85"/>
      <c r="CL210" s="85"/>
      <c r="CM210" s="85"/>
      <c r="CN210" s="85"/>
      <c r="CO210" s="85"/>
      <c r="CP210" s="85"/>
      <c r="CQ210" s="85"/>
      <c r="CR210" s="85"/>
      <c r="CS210" s="85"/>
      <c r="CT210" s="85"/>
      <c r="CU210" s="85"/>
      <c r="CV210" s="85"/>
      <c r="CW210" s="85"/>
      <c r="CX210" s="85"/>
      <c r="CY210" s="85"/>
      <c r="CZ210" s="85"/>
      <c r="DA210" s="85"/>
      <c r="DB210" s="85"/>
      <c r="DC210" s="85"/>
      <c r="DD210" s="85"/>
      <c r="DE210" s="85"/>
      <c r="DF210" s="85"/>
      <c r="DG210" s="85"/>
      <c r="DH210" s="85"/>
      <c r="DI210" s="85"/>
      <c r="DJ210" s="85"/>
      <c r="DK210" s="85"/>
      <c r="DL210" s="85"/>
      <c r="DM210" s="85"/>
      <c r="DN210" s="85"/>
      <c r="DO210" s="85"/>
      <c r="DP210" s="85"/>
      <c r="DQ210" s="85"/>
      <c r="DR210" s="85"/>
      <c r="DS210" s="85"/>
      <c r="DT210" s="85"/>
      <c r="DU210" s="85"/>
      <c r="DV210" s="85"/>
      <c r="DW210" s="85"/>
      <c r="DX210" s="85"/>
      <c r="DY210" s="85"/>
      <c r="DZ210" s="85"/>
      <c r="EA210" s="85"/>
      <c r="EB210" s="85"/>
      <c r="EC210" s="85"/>
      <c r="ED210" s="85"/>
      <c r="EE210" s="85"/>
      <c r="EF210" s="85"/>
      <c r="EG210" s="85"/>
    </row>
    <row r="211" spans="1:137" s="86" customFormat="1" ht="15" customHeight="1" thickBot="1">
      <c r="A211" s="248"/>
      <c r="B211" s="128" t="s">
        <v>379</v>
      </c>
      <c r="C211" s="129" t="s">
        <v>380</v>
      </c>
      <c r="D211" s="130"/>
      <c r="E211" s="190"/>
      <c r="F211" s="187" t="str">
        <f>IFERROR((#REF!+G211/#REF!),"")</f>
        <v/>
      </c>
      <c r="G211" s="115"/>
      <c r="H211" s="115"/>
      <c r="I211" s="116"/>
      <c r="J211" s="118"/>
      <c r="K211" s="82"/>
      <c r="L211" s="83"/>
      <c r="M211" s="84"/>
      <c r="N211" s="82"/>
      <c r="O211" s="83"/>
      <c r="P211" s="84"/>
      <c r="Q211" s="82"/>
      <c r="R211" s="83"/>
      <c r="S211" s="84"/>
      <c r="T211" s="82"/>
      <c r="U211" s="83"/>
      <c r="V211" s="84"/>
      <c r="W211" s="82"/>
      <c r="X211" s="83"/>
      <c r="Y211" s="84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5"/>
      <c r="CH211" s="85"/>
      <c r="CI211" s="85"/>
      <c r="CJ211" s="85"/>
      <c r="CK211" s="85"/>
      <c r="CL211" s="85"/>
      <c r="CM211" s="85"/>
      <c r="CN211" s="85"/>
      <c r="CO211" s="85"/>
      <c r="CP211" s="85"/>
      <c r="CQ211" s="85"/>
      <c r="CR211" s="85"/>
      <c r="CS211" s="85"/>
      <c r="CT211" s="85"/>
      <c r="CU211" s="85"/>
      <c r="CV211" s="85"/>
      <c r="CW211" s="85"/>
      <c r="CX211" s="85"/>
      <c r="CY211" s="85"/>
      <c r="CZ211" s="85"/>
      <c r="DA211" s="85"/>
      <c r="DB211" s="85"/>
      <c r="DC211" s="85"/>
      <c r="DD211" s="85"/>
      <c r="DE211" s="85"/>
      <c r="DF211" s="85"/>
      <c r="DG211" s="85"/>
      <c r="DH211" s="85"/>
      <c r="DI211" s="85"/>
      <c r="DJ211" s="85"/>
      <c r="DK211" s="85"/>
      <c r="DL211" s="85"/>
      <c r="DM211" s="85"/>
      <c r="DN211" s="85"/>
      <c r="DO211" s="85"/>
      <c r="DP211" s="85"/>
      <c r="DQ211" s="85"/>
      <c r="DR211" s="85"/>
      <c r="DS211" s="85"/>
      <c r="DT211" s="85"/>
      <c r="DU211" s="85"/>
      <c r="DV211" s="85"/>
      <c r="DW211" s="85"/>
      <c r="DX211" s="85"/>
      <c r="DY211" s="85"/>
      <c r="DZ211" s="85"/>
      <c r="EA211" s="85"/>
      <c r="EB211" s="85"/>
      <c r="EC211" s="85"/>
      <c r="ED211" s="85"/>
      <c r="EE211" s="85"/>
      <c r="EF211" s="85"/>
      <c r="EG211" s="85"/>
    </row>
    <row r="212" spans="1:137" s="86" customFormat="1" ht="15" customHeight="1" thickBot="1">
      <c r="A212" s="248"/>
      <c r="B212" s="128" t="s">
        <v>381</v>
      </c>
      <c r="C212" s="129" t="s">
        <v>382</v>
      </c>
      <c r="D212" s="130"/>
      <c r="E212" s="131"/>
      <c r="F212" s="187" t="str">
        <f>IFERROR((#REF!+G212/#REF!),"")</f>
        <v/>
      </c>
      <c r="G212" s="115"/>
      <c r="H212" s="115"/>
      <c r="I212" s="116"/>
      <c r="J212" s="118"/>
      <c r="K212" s="82"/>
      <c r="L212" s="83"/>
      <c r="M212" s="84"/>
      <c r="N212" s="82"/>
      <c r="O212" s="83"/>
      <c r="P212" s="84"/>
      <c r="Q212" s="82"/>
      <c r="R212" s="83"/>
      <c r="S212" s="84"/>
      <c r="T212" s="82"/>
      <c r="U212" s="83"/>
      <c r="V212" s="84"/>
      <c r="W212" s="82"/>
      <c r="X212" s="83"/>
      <c r="Y212" s="84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5"/>
      <c r="CH212" s="85"/>
      <c r="CI212" s="85"/>
      <c r="CJ212" s="85"/>
      <c r="CK212" s="85"/>
      <c r="CL212" s="85"/>
      <c r="CM212" s="85"/>
      <c r="CN212" s="85"/>
      <c r="CO212" s="85"/>
      <c r="CP212" s="85"/>
      <c r="CQ212" s="85"/>
      <c r="CR212" s="85"/>
      <c r="CS212" s="85"/>
      <c r="CT212" s="85"/>
      <c r="CU212" s="85"/>
      <c r="CV212" s="85"/>
      <c r="CW212" s="85"/>
      <c r="CX212" s="85"/>
      <c r="CY212" s="85"/>
      <c r="CZ212" s="85"/>
      <c r="DA212" s="85"/>
      <c r="DB212" s="85"/>
      <c r="DC212" s="85"/>
      <c r="DD212" s="85"/>
      <c r="DE212" s="85"/>
      <c r="DF212" s="85"/>
      <c r="DG212" s="85"/>
      <c r="DH212" s="85"/>
      <c r="DI212" s="85"/>
      <c r="DJ212" s="85"/>
      <c r="DK212" s="85"/>
      <c r="DL212" s="85"/>
      <c r="DM212" s="85"/>
      <c r="DN212" s="85"/>
      <c r="DO212" s="85"/>
      <c r="DP212" s="85"/>
      <c r="DQ212" s="85"/>
      <c r="DR212" s="85"/>
      <c r="DS212" s="85"/>
      <c r="DT212" s="85"/>
      <c r="DU212" s="85"/>
      <c r="DV212" s="85"/>
      <c r="DW212" s="85"/>
      <c r="DX212" s="85"/>
      <c r="DY212" s="85"/>
      <c r="DZ212" s="85"/>
      <c r="EA212" s="85"/>
      <c r="EB212" s="85"/>
      <c r="EC212" s="85"/>
      <c r="ED212" s="85"/>
      <c r="EE212" s="85"/>
      <c r="EF212" s="85"/>
      <c r="EG212" s="85"/>
    </row>
    <row r="213" spans="1:137" s="86" customFormat="1" ht="15" customHeight="1" thickBot="1">
      <c r="A213" s="248"/>
      <c r="B213" s="128" t="s">
        <v>383</v>
      </c>
      <c r="C213" s="129" t="s">
        <v>384</v>
      </c>
      <c r="D213" s="130"/>
      <c r="E213" s="190"/>
      <c r="F213" s="187" t="str">
        <f>IFERROR((#REF!+G213/#REF!),"")</f>
        <v/>
      </c>
      <c r="G213" s="115"/>
      <c r="H213" s="115"/>
      <c r="I213" s="116"/>
      <c r="J213" s="118"/>
      <c r="K213" s="82"/>
      <c r="L213" s="83"/>
      <c r="M213" s="84"/>
      <c r="N213" s="82"/>
      <c r="O213" s="83"/>
      <c r="P213" s="84"/>
      <c r="Q213" s="82"/>
      <c r="R213" s="83"/>
      <c r="S213" s="84"/>
      <c r="T213" s="82"/>
      <c r="U213" s="83"/>
      <c r="V213" s="84"/>
      <c r="W213" s="82"/>
      <c r="X213" s="83"/>
      <c r="Y213" s="84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85"/>
      <c r="BQ213" s="85"/>
      <c r="BR213" s="85"/>
      <c r="BS213" s="85"/>
      <c r="BT213" s="85"/>
      <c r="BU213" s="85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  <c r="CF213" s="85"/>
      <c r="CG213" s="85"/>
      <c r="CH213" s="85"/>
      <c r="CI213" s="85"/>
      <c r="CJ213" s="85"/>
      <c r="CK213" s="85"/>
      <c r="CL213" s="85"/>
      <c r="CM213" s="85"/>
      <c r="CN213" s="85"/>
      <c r="CO213" s="85"/>
      <c r="CP213" s="85"/>
      <c r="CQ213" s="85"/>
      <c r="CR213" s="85"/>
      <c r="CS213" s="85"/>
      <c r="CT213" s="85"/>
      <c r="CU213" s="85"/>
      <c r="CV213" s="85"/>
      <c r="CW213" s="85"/>
      <c r="CX213" s="85"/>
      <c r="CY213" s="85"/>
      <c r="CZ213" s="85"/>
      <c r="DA213" s="85"/>
      <c r="DB213" s="85"/>
      <c r="DC213" s="85"/>
      <c r="DD213" s="85"/>
      <c r="DE213" s="85"/>
      <c r="DF213" s="85"/>
      <c r="DG213" s="85"/>
      <c r="DH213" s="85"/>
      <c r="DI213" s="85"/>
      <c r="DJ213" s="85"/>
      <c r="DK213" s="85"/>
      <c r="DL213" s="85"/>
      <c r="DM213" s="85"/>
      <c r="DN213" s="85"/>
      <c r="DO213" s="85"/>
      <c r="DP213" s="85"/>
      <c r="DQ213" s="85"/>
      <c r="DR213" s="85"/>
      <c r="DS213" s="85"/>
      <c r="DT213" s="85"/>
      <c r="DU213" s="85"/>
      <c r="DV213" s="85"/>
      <c r="DW213" s="85"/>
      <c r="DX213" s="85"/>
      <c r="DY213" s="85"/>
      <c r="DZ213" s="85"/>
      <c r="EA213" s="85"/>
      <c r="EB213" s="85"/>
      <c r="EC213" s="85"/>
      <c r="ED213" s="85"/>
      <c r="EE213" s="85"/>
      <c r="EF213" s="85"/>
      <c r="EG213" s="85"/>
    </row>
    <row r="214" spans="1:137" s="86" customFormat="1" ht="15" customHeight="1" thickBot="1">
      <c r="A214" s="248"/>
      <c r="B214" s="257" t="s">
        <v>385</v>
      </c>
      <c r="C214" s="238" t="s">
        <v>386</v>
      </c>
      <c r="D214" s="121"/>
      <c r="E214" s="239"/>
      <c r="F214" s="193" t="str">
        <f>IFERROR((#REF!+G214/#REF!),"")</f>
        <v/>
      </c>
      <c r="G214" s="240"/>
      <c r="H214" s="240"/>
      <c r="I214" s="258"/>
      <c r="J214" s="118"/>
      <c r="K214" s="82"/>
      <c r="L214" s="83"/>
      <c r="M214" s="84"/>
      <c r="N214" s="82"/>
      <c r="O214" s="83"/>
      <c r="P214" s="84"/>
      <c r="Q214" s="82"/>
      <c r="R214" s="83"/>
      <c r="S214" s="84"/>
      <c r="T214" s="82"/>
      <c r="U214" s="83"/>
      <c r="V214" s="84"/>
      <c r="W214" s="82"/>
      <c r="X214" s="83"/>
      <c r="Y214" s="84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5"/>
      <c r="CH214" s="85"/>
      <c r="CI214" s="85"/>
      <c r="CJ214" s="85"/>
      <c r="CK214" s="85"/>
      <c r="CL214" s="85"/>
      <c r="CM214" s="85"/>
      <c r="CN214" s="85"/>
      <c r="CO214" s="85"/>
      <c r="CP214" s="85"/>
      <c r="CQ214" s="85"/>
      <c r="CR214" s="85"/>
      <c r="CS214" s="85"/>
      <c r="CT214" s="85"/>
      <c r="CU214" s="85"/>
      <c r="CV214" s="85"/>
      <c r="CW214" s="85"/>
      <c r="CX214" s="85"/>
      <c r="CY214" s="85"/>
      <c r="CZ214" s="85"/>
      <c r="DA214" s="85"/>
      <c r="DB214" s="85"/>
      <c r="DC214" s="85"/>
      <c r="DD214" s="85"/>
      <c r="DE214" s="85"/>
      <c r="DF214" s="85"/>
      <c r="DG214" s="85"/>
      <c r="DH214" s="85"/>
      <c r="DI214" s="85"/>
      <c r="DJ214" s="85"/>
      <c r="DK214" s="85"/>
      <c r="DL214" s="85"/>
      <c r="DM214" s="85"/>
      <c r="DN214" s="85"/>
      <c r="DO214" s="85"/>
      <c r="DP214" s="85"/>
      <c r="DQ214" s="85"/>
      <c r="DR214" s="85"/>
      <c r="DS214" s="85"/>
      <c r="DT214" s="85"/>
      <c r="DU214" s="85"/>
      <c r="DV214" s="85"/>
      <c r="DW214" s="85"/>
      <c r="DX214" s="85"/>
      <c r="DY214" s="85"/>
      <c r="DZ214" s="85"/>
      <c r="EA214" s="85"/>
      <c r="EB214" s="85"/>
      <c r="EC214" s="85"/>
      <c r="ED214" s="85"/>
      <c r="EE214" s="85"/>
      <c r="EF214" s="85"/>
      <c r="EG214" s="85"/>
    </row>
    <row r="215" spans="1:137" s="86" customFormat="1" ht="15" customHeight="1" thickBot="1">
      <c r="A215" s="102"/>
      <c r="B215" s="119" t="str">
        <f>IFERROR((#REF!+G215+H215+I215)/$E$226,"")</f>
        <v/>
      </c>
      <c r="C215" s="255" t="s">
        <v>387</v>
      </c>
      <c r="D215" s="105"/>
      <c r="E215" s="122">
        <f>SUM(G215:I215)</f>
        <v>0</v>
      </c>
      <c r="F215" s="133" t="str">
        <f>IFERROR((#REF!/#REF!),"")</f>
        <v/>
      </c>
      <c r="G215" s="252">
        <f>SUM(G209:G214)</f>
        <v>0</v>
      </c>
      <c r="H215" s="252">
        <f>SUM(H209:H214)</f>
        <v>0</v>
      </c>
      <c r="I215" s="256">
        <f>SUM(I209:I214)</f>
        <v>0</v>
      </c>
      <c r="J215" s="118"/>
      <c r="K215" s="82"/>
      <c r="L215" s="83"/>
      <c r="M215" s="84"/>
      <c r="N215" s="82"/>
      <c r="O215" s="83"/>
      <c r="P215" s="84"/>
      <c r="Q215" s="82"/>
      <c r="R215" s="83"/>
      <c r="S215" s="84"/>
      <c r="T215" s="82"/>
      <c r="U215" s="83"/>
      <c r="V215" s="84"/>
      <c r="W215" s="82"/>
      <c r="X215" s="83"/>
      <c r="Y215" s="84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5"/>
      <c r="CH215" s="85"/>
      <c r="CI215" s="85"/>
      <c r="CJ215" s="85"/>
      <c r="CK215" s="85"/>
      <c r="CL215" s="85"/>
      <c r="CM215" s="85"/>
      <c r="CN215" s="85"/>
      <c r="CO215" s="85"/>
      <c r="CP215" s="85"/>
      <c r="CQ215" s="85"/>
      <c r="CR215" s="85"/>
      <c r="CS215" s="85"/>
      <c r="CT215" s="85"/>
      <c r="CU215" s="85"/>
      <c r="CV215" s="85"/>
      <c r="CW215" s="85"/>
      <c r="CX215" s="85"/>
      <c r="CY215" s="85"/>
      <c r="CZ215" s="85"/>
      <c r="DA215" s="85"/>
      <c r="DB215" s="85"/>
      <c r="DC215" s="85"/>
      <c r="DD215" s="85"/>
      <c r="DE215" s="85"/>
      <c r="DF215" s="85"/>
      <c r="DG215" s="85"/>
      <c r="DH215" s="85"/>
      <c r="DI215" s="85"/>
      <c r="DJ215" s="85"/>
      <c r="DK215" s="85"/>
      <c r="DL215" s="85"/>
      <c r="DM215" s="85"/>
      <c r="DN215" s="85"/>
      <c r="DO215" s="85"/>
      <c r="DP215" s="85"/>
      <c r="DQ215" s="85"/>
      <c r="DR215" s="85"/>
      <c r="DS215" s="85"/>
      <c r="DT215" s="85"/>
      <c r="DU215" s="85"/>
      <c r="DV215" s="85"/>
      <c r="DW215" s="85"/>
      <c r="DX215" s="85"/>
      <c r="DY215" s="85"/>
      <c r="DZ215" s="85"/>
      <c r="EA215" s="85"/>
      <c r="EB215" s="85"/>
      <c r="EC215" s="85"/>
      <c r="ED215" s="85"/>
      <c r="EE215" s="85"/>
      <c r="EF215" s="85"/>
      <c r="EG215" s="85"/>
    </row>
    <row r="216" spans="1:137" s="271" customFormat="1" ht="16.5" customHeight="1" thickBot="1">
      <c r="A216" s="259"/>
      <c r="B216" s="260"/>
      <c r="C216" s="261" t="s">
        <v>388</v>
      </c>
      <c r="D216" s="262"/>
      <c r="E216" s="263">
        <f>SUM(E24,E29,E37,E45,E52,E59,E75,E87,E102,E117,E131,E139,E145,E150,E153,E161,E169,E172,E178,E184,E189,E194,E207,E215)</f>
        <v>36392.1705</v>
      </c>
      <c r="F216" s="264"/>
      <c r="G216" s="263">
        <f>SUM(G24,G29,G37,G45,G52,G59,G75,G87,G102,G117,G131,G139,G145,G150,G153,G161,G169,G172,G178,G184,G189,G194,G207,G215)</f>
        <v>0</v>
      </c>
      <c r="H216" s="263">
        <f>SUM(H24,H29,H37,H45,H52,H59,H75,H87,H102,H117,H131,H139,H145,H150,H153,H161,H169,H172,H178,H184,H189,H194,H207,H215)</f>
        <v>36392.1705</v>
      </c>
      <c r="I216" s="263">
        <f>SUM(I24,I29,I37,I45,I52,I59,I75,I87,I102,I117,I131,I139,I145,I150,I153,I161,I169,I172,I178,I184,I189,I194,I207,I215)</f>
        <v>0</v>
      </c>
      <c r="J216" s="265"/>
      <c r="K216" s="266"/>
      <c r="L216" s="267"/>
      <c r="M216" s="268"/>
      <c r="N216" s="266"/>
      <c r="O216" s="267"/>
      <c r="P216" s="268"/>
      <c r="Q216" s="266"/>
      <c r="R216" s="267"/>
      <c r="S216" s="268"/>
      <c r="T216" s="266"/>
      <c r="U216" s="267"/>
      <c r="V216" s="268"/>
      <c r="W216" s="266"/>
      <c r="X216" s="267"/>
      <c r="Y216" s="268"/>
      <c r="Z216" s="269"/>
      <c r="AA216" s="269"/>
      <c r="AB216" s="269"/>
      <c r="AC216" s="269"/>
      <c r="AD216" s="269"/>
      <c r="AE216" s="269"/>
      <c r="AF216" s="269"/>
      <c r="AG216" s="269"/>
      <c r="AH216" s="269"/>
      <c r="AI216" s="269"/>
      <c r="AJ216" s="269"/>
      <c r="AK216" s="269"/>
      <c r="AL216" s="269"/>
      <c r="AM216" s="269"/>
      <c r="AN216" s="269"/>
      <c r="AO216" s="269"/>
      <c r="AP216" s="269"/>
      <c r="AQ216" s="269"/>
      <c r="AR216" s="269"/>
      <c r="AS216" s="269"/>
      <c r="AT216" s="269"/>
      <c r="AU216" s="269"/>
      <c r="AV216" s="269"/>
      <c r="AW216" s="269"/>
      <c r="AX216" s="269"/>
      <c r="AY216" s="269"/>
      <c r="AZ216" s="269"/>
      <c r="BA216" s="269"/>
      <c r="BB216" s="269"/>
      <c r="BC216" s="269"/>
      <c r="BD216" s="269"/>
      <c r="BE216" s="269"/>
      <c r="BF216" s="269"/>
      <c r="BG216" s="269"/>
      <c r="BH216" s="269"/>
      <c r="BI216" s="269"/>
      <c r="BJ216" s="269"/>
      <c r="BK216" s="269"/>
      <c r="BL216" s="269"/>
      <c r="BM216" s="269"/>
      <c r="BN216" s="269"/>
      <c r="BO216" s="269"/>
      <c r="BP216" s="270"/>
      <c r="BQ216" s="270"/>
      <c r="BR216" s="270"/>
      <c r="BS216" s="270"/>
      <c r="BT216" s="270"/>
      <c r="BU216" s="270"/>
      <c r="BV216" s="270"/>
      <c r="BW216" s="270"/>
      <c r="BX216" s="270"/>
      <c r="BY216" s="270"/>
      <c r="BZ216" s="270"/>
      <c r="CA216" s="270"/>
      <c r="CB216" s="270"/>
      <c r="CC216" s="270"/>
      <c r="CD216" s="270"/>
      <c r="CE216" s="270"/>
      <c r="CF216" s="270"/>
      <c r="CG216" s="270"/>
      <c r="CH216" s="270"/>
      <c r="CI216" s="270"/>
      <c r="CJ216" s="270"/>
      <c r="CK216" s="270"/>
      <c r="CL216" s="270"/>
      <c r="CM216" s="270"/>
      <c r="CN216" s="270"/>
      <c r="CO216" s="270"/>
      <c r="CP216" s="270"/>
      <c r="CQ216" s="270"/>
      <c r="CR216" s="270"/>
      <c r="CS216" s="270"/>
      <c r="CT216" s="270"/>
      <c r="CU216" s="270"/>
      <c r="CV216" s="270"/>
      <c r="CW216" s="270"/>
      <c r="CX216" s="270"/>
      <c r="CY216" s="270"/>
      <c r="CZ216" s="270"/>
      <c r="DA216" s="270"/>
      <c r="DB216" s="270"/>
      <c r="DC216" s="270"/>
      <c r="DD216" s="270"/>
      <c r="DE216" s="270"/>
      <c r="DF216" s="270"/>
      <c r="DG216" s="270"/>
      <c r="DH216" s="270"/>
      <c r="DI216" s="270"/>
      <c r="DJ216" s="270"/>
      <c r="DK216" s="270"/>
      <c r="DL216" s="270"/>
      <c r="DM216" s="270"/>
      <c r="DN216" s="270"/>
      <c r="DO216" s="270"/>
      <c r="DP216" s="270"/>
      <c r="DQ216" s="270"/>
      <c r="DR216" s="270"/>
      <c r="DS216" s="270"/>
      <c r="DT216" s="270"/>
      <c r="DU216" s="270"/>
      <c r="DV216" s="270"/>
      <c r="DW216" s="270"/>
      <c r="DX216" s="270"/>
      <c r="DY216" s="270"/>
      <c r="DZ216" s="270"/>
      <c r="EA216" s="270"/>
      <c r="EB216" s="270"/>
      <c r="EC216" s="270"/>
      <c r="ED216" s="270"/>
      <c r="EE216" s="270"/>
      <c r="EF216" s="270"/>
      <c r="EG216" s="270"/>
    </row>
    <row r="217" spans="1:137" s="271" customFormat="1" ht="16.5" customHeight="1" thickBot="1">
      <c r="A217" s="272"/>
      <c r="B217" s="273"/>
      <c r="C217" s="274" t="s">
        <v>389</v>
      </c>
      <c r="D217" s="130"/>
      <c r="E217" s="275"/>
      <c r="F217" s="276">
        <f t="shared" ref="F217" si="2">SUM(G217:I217)</f>
        <v>0</v>
      </c>
      <c r="G217" s="277"/>
      <c r="H217" s="278"/>
      <c r="I217" s="278"/>
      <c r="J217" s="265"/>
      <c r="K217" s="266"/>
      <c r="L217" s="267"/>
      <c r="M217" s="268"/>
      <c r="N217" s="266"/>
      <c r="O217" s="267"/>
      <c r="P217" s="268"/>
      <c r="Q217" s="266"/>
      <c r="R217" s="267"/>
      <c r="S217" s="268"/>
      <c r="T217" s="266"/>
      <c r="U217" s="267"/>
      <c r="V217" s="268"/>
      <c r="W217" s="266"/>
      <c r="X217" s="267"/>
      <c r="Y217" s="268"/>
      <c r="Z217" s="269"/>
      <c r="AA217" s="269"/>
      <c r="AB217" s="269"/>
      <c r="AC217" s="269"/>
      <c r="AD217" s="269"/>
      <c r="AE217" s="269"/>
      <c r="AF217" s="269"/>
      <c r="AG217" s="269"/>
      <c r="AH217" s="269"/>
      <c r="AI217" s="269"/>
      <c r="AJ217" s="269"/>
      <c r="AK217" s="269"/>
      <c r="AL217" s="269"/>
      <c r="AM217" s="269"/>
      <c r="AN217" s="269"/>
      <c r="AO217" s="269"/>
      <c r="AP217" s="269"/>
      <c r="AQ217" s="269"/>
      <c r="AR217" s="269"/>
      <c r="AS217" s="269"/>
      <c r="AT217" s="269"/>
      <c r="AU217" s="269"/>
      <c r="AV217" s="269"/>
      <c r="AW217" s="269"/>
      <c r="AX217" s="269"/>
      <c r="AY217" s="269"/>
      <c r="AZ217" s="269"/>
      <c r="BA217" s="269"/>
      <c r="BB217" s="269"/>
      <c r="BC217" s="269"/>
      <c r="BD217" s="269"/>
      <c r="BE217" s="269"/>
      <c r="BF217" s="269"/>
      <c r="BG217" s="269"/>
      <c r="BH217" s="269"/>
      <c r="BI217" s="269"/>
      <c r="BJ217" s="269"/>
      <c r="BK217" s="269"/>
      <c r="BL217" s="269"/>
      <c r="BM217" s="269"/>
      <c r="BN217" s="269"/>
      <c r="BO217" s="269"/>
      <c r="BP217" s="270"/>
      <c r="BQ217" s="270"/>
      <c r="BR217" s="270"/>
      <c r="BS217" s="270"/>
      <c r="BT217" s="270"/>
      <c r="BU217" s="270"/>
      <c r="BV217" s="270"/>
      <c r="BW217" s="270"/>
      <c r="BX217" s="270"/>
      <c r="BY217" s="270"/>
      <c r="BZ217" s="270"/>
      <c r="CA217" s="270"/>
      <c r="CB217" s="270"/>
      <c r="CC217" s="270"/>
      <c r="CD217" s="270"/>
      <c r="CE217" s="270"/>
      <c r="CF217" s="270"/>
      <c r="CG217" s="270"/>
      <c r="CH217" s="270"/>
      <c r="CI217" s="270"/>
      <c r="CJ217" s="270"/>
      <c r="CK217" s="270"/>
      <c r="CL217" s="270"/>
      <c r="CM217" s="270"/>
      <c r="CN217" s="270"/>
      <c r="CO217" s="270"/>
      <c r="CP217" s="270"/>
      <c r="CQ217" s="270"/>
      <c r="CR217" s="270"/>
      <c r="CS217" s="270"/>
      <c r="CT217" s="270"/>
      <c r="CU217" s="270"/>
      <c r="CV217" s="270"/>
      <c r="CW217" s="270"/>
      <c r="CX217" s="270"/>
      <c r="CY217" s="270"/>
      <c r="CZ217" s="270"/>
      <c r="DA217" s="270"/>
      <c r="DB217" s="270"/>
      <c r="DC217" s="270"/>
      <c r="DD217" s="270"/>
      <c r="DE217" s="270"/>
      <c r="DF217" s="270"/>
      <c r="DG217" s="270"/>
      <c r="DH217" s="270"/>
      <c r="DI217" s="270"/>
      <c r="DJ217" s="270"/>
      <c r="DK217" s="270"/>
      <c r="DL217" s="270"/>
      <c r="DM217" s="270"/>
      <c r="DN217" s="270"/>
      <c r="DO217" s="270"/>
      <c r="DP217" s="270"/>
      <c r="DQ217" s="270"/>
      <c r="DR217" s="270"/>
      <c r="DS217" s="270"/>
      <c r="DT217" s="270"/>
      <c r="DU217" s="270"/>
      <c r="DV217" s="270"/>
      <c r="DW217" s="270"/>
      <c r="DX217" s="270"/>
      <c r="DY217" s="270"/>
      <c r="DZ217" s="270"/>
      <c r="EA217" s="270"/>
      <c r="EB217" s="270"/>
      <c r="EC217" s="270"/>
      <c r="ED217" s="270"/>
      <c r="EE217" s="270"/>
      <c r="EF217" s="270"/>
      <c r="EG217" s="270"/>
    </row>
    <row r="218" spans="1:137" s="271" customFormat="1" ht="16.5" customHeight="1" thickBot="1">
      <c r="A218" s="102"/>
      <c r="B218" s="273">
        <f>IFERROR((F218/$E$226),"")</f>
        <v>0.05</v>
      </c>
      <c r="C218" s="274" t="s">
        <v>390</v>
      </c>
      <c r="D218" s="130"/>
      <c r="E218" s="275"/>
      <c r="F218" s="276">
        <f>SUM(G218:I218)</f>
        <v>2499.9825794077433</v>
      </c>
      <c r="G218" s="277"/>
      <c r="H218" s="277">
        <v>2499.9825794077433</v>
      </c>
      <c r="I218" s="278"/>
      <c r="J218" s="265"/>
      <c r="K218" s="266"/>
      <c r="L218" s="267"/>
      <c r="M218" s="268"/>
      <c r="N218" s="266"/>
      <c r="O218" s="267"/>
      <c r="P218" s="268"/>
      <c r="Q218" s="266"/>
      <c r="R218" s="267"/>
      <c r="S218" s="268"/>
      <c r="T218" s="266"/>
      <c r="U218" s="267"/>
      <c r="V218" s="268"/>
      <c r="W218" s="266"/>
      <c r="X218" s="267"/>
      <c r="Y218" s="268"/>
      <c r="Z218" s="269"/>
      <c r="AA218" s="269"/>
      <c r="AB218" s="269"/>
      <c r="AC218" s="269"/>
      <c r="AD218" s="269"/>
      <c r="AE218" s="269"/>
      <c r="AF218" s="269"/>
      <c r="AG218" s="269"/>
      <c r="AH218" s="269"/>
      <c r="AI218" s="269"/>
      <c r="AJ218" s="269"/>
      <c r="AK218" s="269"/>
      <c r="AL218" s="269"/>
      <c r="AM218" s="269"/>
      <c r="AN218" s="269"/>
      <c r="AO218" s="269"/>
      <c r="AP218" s="269"/>
      <c r="AQ218" s="269"/>
      <c r="AR218" s="269"/>
      <c r="AS218" s="269"/>
      <c r="AT218" s="269"/>
      <c r="AU218" s="269"/>
      <c r="AV218" s="269"/>
      <c r="AW218" s="269"/>
      <c r="AX218" s="269"/>
      <c r="AY218" s="269"/>
      <c r="AZ218" s="269"/>
      <c r="BA218" s="269"/>
      <c r="BB218" s="269"/>
      <c r="BC218" s="269"/>
      <c r="BD218" s="269"/>
      <c r="BE218" s="269"/>
      <c r="BF218" s="269"/>
      <c r="BG218" s="269"/>
      <c r="BH218" s="269"/>
      <c r="BI218" s="269"/>
      <c r="BJ218" s="269"/>
      <c r="BK218" s="269"/>
      <c r="BL218" s="269"/>
      <c r="BM218" s="269"/>
      <c r="BN218" s="269"/>
      <c r="BO218" s="269"/>
      <c r="BP218" s="270"/>
      <c r="BQ218" s="270"/>
      <c r="BR218" s="270"/>
      <c r="BS218" s="270"/>
      <c r="BT218" s="270"/>
      <c r="BU218" s="270"/>
      <c r="BV218" s="270"/>
      <c r="BW218" s="270"/>
      <c r="BX218" s="270"/>
      <c r="BY218" s="270"/>
      <c r="BZ218" s="270"/>
      <c r="CA218" s="270"/>
      <c r="CB218" s="270"/>
      <c r="CC218" s="270"/>
      <c r="CD218" s="270"/>
      <c r="CE218" s="270"/>
      <c r="CF218" s="270"/>
      <c r="CG218" s="270"/>
      <c r="CH218" s="270"/>
      <c r="CI218" s="270"/>
      <c r="CJ218" s="270"/>
      <c r="CK218" s="270"/>
      <c r="CL218" s="270"/>
      <c r="CM218" s="270"/>
      <c r="CN218" s="270"/>
      <c r="CO218" s="270"/>
      <c r="CP218" s="270"/>
      <c r="CQ218" s="270"/>
      <c r="CR218" s="270"/>
      <c r="CS218" s="270"/>
      <c r="CT218" s="270"/>
      <c r="CU218" s="270"/>
      <c r="CV218" s="270"/>
      <c r="CW218" s="270"/>
      <c r="CX218" s="270"/>
      <c r="CY218" s="270"/>
      <c r="CZ218" s="270"/>
      <c r="DA218" s="270"/>
      <c r="DB218" s="270"/>
      <c r="DC218" s="270"/>
      <c r="DD218" s="270"/>
      <c r="DE218" s="270"/>
      <c r="DF218" s="270"/>
      <c r="DG218" s="270"/>
      <c r="DH218" s="270"/>
      <c r="DI218" s="270"/>
      <c r="DJ218" s="270"/>
      <c r="DK218" s="270"/>
      <c r="DL218" s="270"/>
      <c r="DM218" s="270"/>
      <c r="DN218" s="270"/>
      <c r="DO218" s="270"/>
      <c r="DP218" s="270"/>
      <c r="DQ218" s="270"/>
      <c r="DR218" s="270"/>
      <c r="DS218" s="270"/>
      <c r="DT218" s="270"/>
      <c r="DU218" s="270"/>
      <c r="DV218" s="270"/>
      <c r="DW218" s="270"/>
      <c r="DX218" s="270"/>
      <c r="DY218" s="270"/>
      <c r="DZ218" s="270"/>
      <c r="EA218" s="270"/>
      <c r="EB218" s="270"/>
      <c r="EC218" s="270"/>
      <c r="ED218" s="270"/>
      <c r="EE218" s="270"/>
      <c r="EF218" s="270"/>
      <c r="EG218" s="270"/>
    </row>
    <row r="219" spans="1:137" s="271" customFormat="1" ht="16.5" customHeight="1" thickBot="1">
      <c r="A219" s="102"/>
      <c r="B219" s="273"/>
      <c r="C219" s="274" t="s">
        <v>391</v>
      </c>
      <c r="D219" s="130"/>
      <c r="E219" s="275"/>
      <c r="F219" s="276">
        <f>SUM(G219:I219)</f>
        <v>0</v>
      </c>
      <c r="G219" s="277"/>
      <c r="H219" s="277"/>
      <c r="I219" s="278"/>
      <c r="J219" s="265"/>
      <c r="K219" s="266"/>
      <c r="L219" s="267"/>
      <c r="M219" s="268"/>
      <c r="N219" s="266"/>
      <c r="O219" s="267"/>
      <c r="P219" s="268"/>
      <c r="Q219" s="266"/>
      <c r="R219" s="267"/>
      <c r="S219" s="268"/>
      <c r="T219" s="266"/>
      <c r="U219" s="267"/>
      <c r="V219" s="268"/>
      <c r="W219" s="266"/>
      <c r="X219" s="267"/>
      <c r="Y219" s="268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269"/>
      <c r="AS219" s="269"/>
      <c r="AT219" s="269"/>
      <c r="AU219" s="269"/>
      <c r="AV219" s="269"/>
      <c r="AW219" s="269"/>
      <c r="AX219" s="269"/>
      <c r="AY219" s="269"/>
      <c r="AZ219" s="269"/>
      <c r="BA219" s="269"/>
      <c r="BB219" s="269"/>
      <c r="BC219" s="269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70"/>
      <c r="BQ219" s="270"/>
      <c r="BR219" s="270"/>
      <c r="BS219" s="270"/>
      <c r="BT219" s="270"/>
      <c r="BU219" s="270"/>
      <c r="BV219" s="270"/>
      <c r="BW219" s="270"/>
      <c r="BX219" s="270"/>
      <c r="BY219" s="270"/>
      <c r="BZ219" s="270"/>
      <c r="CA219" s="270"/>
      <c r="CB219" s="270"/>
      <c r="CC219" s="270"/>
      <c r="CD219" s="270"/>
      <c r="CE219" s="270"/>
      <c r="CF219" s="270"/>
      <c r="CG219" s="270"/>
      <c r="CH219" s="270"/>
      <c r="CI219" s="270"/>
      <c r="CJ219" s="270"/>
      <c r="CK219" s="270"/>
      <c r="CL219" s="270"/>
      <c r="CM219" s="270"/>
      <c r="CN219" s="270"/>
      <c r="CO219" s="270"/>
      <c r="CP219" s="270"/>
      <c r="CQ219" s="270"/>
      <c r="CR219" s="270"/>
      <c r="CS219" s="270"/>
      <c r="CT219" s="270"/>
      <c r="CU219" s="270"/>
      <c r="CV219" s="270"/>
      <c r="CW219" s="270"/>
      <c r="CX219" s="270"/>
      <c r="CY219" s="270"/>
      <c r="CZ219" s="270"/>
      <c r="DA219" s="270"/>
      <c r="DB219" s="270"/>
      <c r="DC219" s="270"/>
      <c r="DD219" s="270"/>
      <c r="DE219" s="270"/>
      <c r="DF219" s="270"/>
      <c r="DG219" s="270"/>
      <c r="DH219" s="270"/>
      <c r="DI219" s="270"/>
      <c r="DJ219" s="270"/>
      <c r="DK219" s="270"/>
      <c r="DL219" s="270"/>
      <c r="DM219" s="270"/>
      <c r="DN219" s="270"/>
      <c r="DO219" s="270"/>
      <c r="DP219" s="270"/>
      <c r="DQ219" s="270"/>
      <c r="DR219" s="270"/>
      <c r="DS219" s="270"/>
      <c r="DT219" s="270"/>
      <c r="DU219" s="270"/>
      <c r="DV219" s="270"/>
      <c r="DW219" s="270"/>
      <c r="DX219" s="270"/>
      <c r="DY219" s="270"/>
      <c r="DZ219" s="270"/>
      <c r="EA219" s="270"/>
      <c r="EB219" s="270"/>
      <c r="EC219" s="270"/>
      <c r="ED219" s="270"/>
      <c r="EE219" s="270"/>
      <c r="EF219" s="270"/>
      <c r="EG219" s="270"/>
    </row>
    <row r="220" spans="1:137" s="271" customFormat="1" ht="16.5" customHeight="1">
      <c r="A220" s="102"/>
      <c r="B220" s="273"/>
      <c r="C220" s="274" t="s">
        <v>392</v>
      </c>
      <c r="D220" s="130"/>
      <c r="E220" s="275"/>
      <c r="F220" s="276">
        <f>SUM(G220:I220)</f>
        <v>4969.8640147591195</v>
      </c>
      <c r="G220" s="277"/>
      <c r="H220" s="277">
        <v>4969.8640147591195</v>
      </c>
      <c r="I220" s="278"/>
      <c r="J220" s="265"/>
      <c r="K220" s="266"/>
      <c r="L220" s="267"/>
      <c r="M220" s="268"/>
      <c r="N220" s="266"/>
      <c r="O220" s="267"/>
      <c r="P220" s="268"/>
      <c r="Q220" s="266"/>
      <c r="R220" s="267"/>
      <c r="S220" s="268"/>
      <c r="T220" s="266"/>
      <c r="U220" s="267"/>
      <c r="V220" s="268"/>
      <c r="W220" s="266"/>
      <c r="X220" s="267"/>
      <c r="Y220" s="268"/>
      <c r="Z220" s="269"/>
      <c r="AA220" s="269"/>
      <c r="AB220" s="269"/>
      <c r="AC220" s="269"/>
      <c r="AD220" s="269"/>
      <c r="AE220" s="269"/>
      <c r="AF220" s="269"/>
      <c r="AG220" s="269"/>
      <c r="AH220" s="269"/>
      <c r="AI220" s="269"/>
      <c r="AJ220" s="269"/>
      <c r="AK220" s="269"/>
      <c r="AL220" s="269"/>
      <c r="AM220" s="269"/>
      <c r="AN220" s="269"/>
      <c r="AO220" s="269"/>
      <c r="AP220" s="269"/>
      <c r="AQ220" s="269"/>
      <c r="AR220" s="269"/>
      <c r="AS220" s="269"/>
      <c r="AT220" s="269"/>
      <c r="AU220" s="269"/>
      <c r="AV220" s="269"/>
      <c r="AW220" s="269"/>
      <c r="AX220" s="269"/>
      <c r="AY220" s="269"/>
      <c r="AZ220" s="269"/>
      <c r="BA220" s="269"/>
      <c r="BB220" s="269"/>
      <c r="BC220" s="269"/>
      <c r="BD220" s="269"/>
      <c r="BE220" s="269"/>
      <c r="BF220" s="269"/>
      <c r="BG220" s="269"/>
      <c r="BH220" s="269"/>
      <c r="BI220" s="269"/>
      <c r="BJ220" s="269"/>
      <c r="BK220" s="269"/>
      <c r="BL220" s="269"/>
      <c r="BM220" s="269"/>
      <c r="BN220" s="269"/>
      <c r="BO220" s="269"/>
      <c r="BP220" s="270"/>
      <c r="BQ220" s="270"/>
      <c r="BR220" s="270"/>
      <c r="BS220" s="270"/>
      <c r="BT220" s="270"/>
      <c r="BU220" s="270"/>
      <c r="BV220" s="270"/>
      <c r="BW220" s="270"/>
      <c r="BX220" s="270"/>
      <c r="BY220" s="270"/>
      <c r="BZ220" s="270"/>
      <c r="CA220" s="270"/>
      <c r="CB220" s="270"/>
      <c r="CC220" s="270"/>
      <c r="CD220" s="270"/>
      <c r="CE220" s="270"/>
      <c r="CF220" s="270"/>
      <c r="CG220" s="270"/>
      <c r="CH220" s="270"/>
      <c r="CI220" s="270"/>
      <c r="CJ220" s="270"/>
      <c r="CK220" s="270"/>
      <c r="CL220" s="270"/>
      <c r="CM220" s="270"/>
      <c r="CN220" s="270"/>
      <c r="CO220" s="270"/>
      <c r="CP220" s="270"/>
      <c r="CQ220" s="270"/>
      <c r="CR220" s="270"/>
      <c r="CS220" s="270"/>
      <c r="CT220" s="270"/>
      <c r="CU220" s="270"/>
      <c r="CV220" s="270"/>
      <c r="CW220" s="270"/>
      <c r="CX220" s="270"/>
      <c r="CY220" s="270"/>
      <c r="CZ220" s="270"/>
      <c r="DA220" s="270"/>
      <c r="DB220" s="270"/>
      <c r="DC220" s="270"/>
      <c r="DD220" s="270"/>
      <c r="DE220" s="270"/>
      <c r="DF220" s="270"/>
      <c r="DG220" s="270"/>
      <c r="DH220" s="270"/>
      <c r="DI220" s="270"/>
      <c r="DJ220" s="270"/>
      <c r="DK220" s="270"/>
      <c r="DL220" s="270"/>
      <c r="DM220" s="270"/>
      <c r="DN220" s="270"/>
      <c r="DO220" s="270"/>
      <c r="DP220" s="270"/>
      <c r="DQ220" s="270"/>
      <c r="DR220" s="270"/>
      <c r="DS220" s="270"/>
      <c r="DT220" s="270"/>
      <c r="DU220" s="270"/>
      <c r="DV220" s="270"/>
      <c r="DW220" s="270"/>
      <c r="DX220" s="270"/>
      <c r="DY220" s="270"/>
      <c r="DZ220" s="270"/>
      <c r="EA220" s="270"/>
      <c r="EB220" s="270"/>
      <c r="EC220" s="270"/>
      <c r="ED220" s="270"/>
      <c r="EE220" s="270"/>
      <c r="EF220" s="270"/>
      <c r="EG220" s="270"/>
    </row>
    <row r="221" spans="1:137" ht="15" customHeight="1">
      <c r="A221" s="102"/>
      <c r="B221" s="273">
        <f t="shared" ref="B221:B224" si="3">IFERROR((F221/$E$226),"")</f>
        <v>4.5000000000000005E-2</v>
      </c>
      <c r="C221" s="279" t="s">
        <v>393</v>
      </c>
      <c r="D221" s="280"/>
      <c r="E221" s="281"/>
      <c r="F221" s="187">
        <f>SUM(G221:I221)</f>
        <v>2249.984321466969</v>
      </c>
      <c r="G221" s="277"/>
      <c r="H221" s="277">
        <v>2249.984321466969</v>
      </c>
      <c r="I221" s="278"/>
      <c r="J221" s="118"/>
      <c r="K221" s="82"/>
      <c r="L221" s="83"/>
      <c r="M221" s="84"/>
      <c r="N221" s="82"/>
      <c r="O221" s="83"/>
      <c r="P221" s="84"/>
      <c r="Q221" s="82"/>
      <c r="R221" s="83"/>
      <c r="S221" s="84"/>
      <c r="T221" s="82"/>
      <c r="U221" s="83"/>
      <c r="V221" s="84"/>
      <c r="W221" s="82"/>
      <c r="X221" s="83"/>
      <c r="Y221" s="84"/>
    </row>
    <row r="222" spans="1:137" s="289" customFormat="1" ht="15" customHeight="1">
      <c r="A222" s="102"/>
      <c r="B222" s="282">
        <f t="shared" si="3"/>
        <v>1.95E-2</v>
      </c>
      <c r="C222" s="283" t="s">
        <v>394</v>
      </c>
      <c r="D222" s="280"/>
      <c r="E222" s="284"/>
      <c r="F222" s="187">
        <f>SUM(G222:I222)</f>
        <v>974.99320596901975</v>
      </c>
      <c r="G222" s="285"/>
      <c r="H222" s="285">
        <v>974.99320596901975</v>
      </c>
      <c r="I222" s="286"/>
      <c r="J222" s="118"/>
      <c r="K222" s="287"/>
      <c r="L222" s="83"/>
      <c r="M222" s="84"/>
      <c r="N222" s="287"/>
      <c r="O222" s="83"/>
      <c r="P222" s="84"/>
      <c r="Q222" s="287"/>
      <c r="R222" s="83"/>
      <c r="S222" s="84"/>
      <c r="T222" s="287"/>
      <c r="U222" s="83"/>
      <c r="V222" s="84"/>
      <c r="W222" s="287"/>
      <c r="X222" s="83"/>
      <c r="Y222" s="84"/>
      <c r="Z222" s="288"/>
      <c r="AA222" s="288"/>
      <c r="AB222" s="288"/>
      <c r="AC222" s="288"/>
      <c r="AD222" s="288"/>
      <c r="AE222" s="288"/>
      <c r="AF222" s="288"/>
      <c r="AG222" s="288"/>
      <c r="AH222" s="288"/>
      <c r="AI222" s="288"/>
      <c r="AJ222" s="288"/>
      <c r="AK222" s="288"/>
      <c r="AL222" s="288"/>
      <c r="AM222" s="288"/>
      <c r="AN222" s="288"/>
      <c r="AO222" s="288"/>
      <c r="AP222" s="288"/>
      <c r="AQ222" s="288"/>
      <c r="AR222" s="288"/>
      <c r="AS222" s="288"/>
      <c r="AT222" s="288"/>
      <c r="AU222" s="288"/>
      <c r="AV222" s="288"/>
      <c r="AW222" s="288"/>
      <c r="AX222" s="288"/>
      <c r="AY222" s="288"/>
      <c r="AZ222" s="288"/>
      <c r="BA222" s="288"/>
      <c r="BB222" s="288"/>
      <c r="BC222" s="288"/>
      <c r="BD222" s="288"/>
      <c r="BE222" s="288"/>
      <c r="BF222" s="288"/>
      <c r="BG222" s="288"/>
      <c r="BH222" s="288"/>
      <c r="BI222" s="288"/>
      <c r="BJ222" s="288"/>
      <c r="BK222" s="288"/>
      <c r="BL222" s="288"/>
      <c r="BM222" s="288"/>
      <c r="BN222" s="288"/>
      <c r="BO222" s="288"/>
      <c r="BP222" s="288"/>
      <c r="BQ222" s="288"/>
      <c r="BR222" s="288"/>
      <c r="BS222" s="288"/>
      <c r="BT222" s="288"/>
      <c r="BU222" s="288"/>
      <c r="BV222" s="288"/>
      <c r="BW222" s="288"/>
      <c r="BX222" s="288"/>
      <c r="BY222" s="288"/>
      <c r="BZ222" s="288"/>
      <c r="CA222" s="288"/>
      <c r="CB222" s="288"/>
      <c r="CC222" s="288"/>
      <c r="CD222" s="288"/>
      <c r="CE222" s="288"/>
      <c r="CF222" s="288"/>
      <c r="CG222" s="288"/>
      <c r="CH222" s="288"/>
      <c r="CI222" s="288"/>
      <c r="CJ222" s="288"/>
      <c r="CK222" s="288"/>
      <c r="CL222" s="288"/>
      <c r="CM222" s="288"/>
      <c r="CN222" s="288"/>
      <c r="CO222" s="288"/>
      <c r="CP222" s="288"/>
      <c r="CQ222" s="288"/>
      <c r="CR222" s="288"/>
      <c r="CS222" s="288"/>
      <c r="CT222" s="288"/>
      <c r="CU222" s="288"/>
      <c r="CV222" s="288"/>
      <c r="CW222" s="288"/>
      <c r="CX222" s="288"/>
      <c r="CY222" s="288"/>
      <c r="CZ222" s="288"/>
      <c r="DA222" s="288"/>
      <c r="DB222" s="288"/>
      <c r="DC222" s="288"/>
      <c r="DD222" s="288"/>
      <c r="DE222" s="288"/>
      <c r="DF222" s="288"/>
      <c r="DG222" s="288"/>
      <c r="DH222" s="288"/>
      <c r="DI222" s="288"/>
      <c r="DJ222" s="288"/>
      <c r="DK222" s="288"/>
      <c r="DL222" s="288"/>
      <c r="DM222" s="288"/>
      <c r="DN222" s="288"/>
      <c r="DO222" s="288"/>
      <c r="DP222" s="288"/>
      <c r="DQ222" s="288"/>
      <c r="DR222" s="288"/>
      <c r="DS222" s="288"/>
      <c r="DT222" s="288"/>
      <c r="DU222" s="288"/>
      <c r="DV222" s="288"/>
      <c r="DW222" s="288"/>
      <c r="DX222" s="288"/>
      <c r="DY222" s="288"/>
      <c r="DZ222" s="288"/>
      <c r="EA222" s="288"/>
      <c r="EB222" s="288"/>
      <c r="EC222" s="288"/>
      <c r="ED222" s="288"/>
      <c r="EE222" s="288"/>
      <c r="EF222" s="288"/>
      <c r="EG222" s="288"/>
    </row>
    <row r="223" spans="1:137" s="289" customFormat="1" ht="15" customHeight="1">
      <c r="A223" s="102"/>
      <c r="B223" s="282">
        <f t="shared" si="3"/>
        <v>0.01</v>
      </c>
      <c r="C223" s="290" t="s">
        <v>395</v>
      </c>
      <c r="D223" s="280"/>
      <c r="E223" s="284"/>
      <c r="F223" s="187">
        <f>SUM(G223:I223)</f>
        <v>499.99651588154865</v>
      </c>
      <c r="G223" s="285"/>
      <c r="H223" s="285">
        <v>499.99651588154865</v>
      </c>
      <c r="I223" s="286"/>
      <c r="J223" s="118"/>
      <c r="K223" s="287"/>
      <c r="L223" s="83"/>
      <c r="M223" s="84"/>
      <c r="N223" s="287"/>
      <c r="O223" s="83"/>
      <c r="P223" s="84"/>
      <c r="Q223" s="287"/>
      <c r="R223" s="83"/>
      <c r="S223" s="84"/>
      <c r="T223" s="287"/>
      <c r="U223" s="83"/>
      <c r="V223" s="84"/>
      <c r="W223" s="287"/>
      <c r="X223" s="83"/>
      <c r="Y223" s="84"/>
      <c r="Z223" s="288"/>
      <c r="AA223" s="288"/>
      <c r="AB223" s="288"/>
      <c r="AC223" s="288"/>
      <c r="AD223" s="288"/>
      <c r="AE223" s="288"/>
      <c r="AF223" s="288"/>
      <c r="AG223" s="288"/>
      <c r="AH223" s="288"/>
      <c r="AI223" s="288"/>
      <c r="AJ223" s="288"/>
      <c r="AK223" s="288"/>
      <c r="AL223" s="288"/>
      <c r="AM223" s="288"/>
      <c r="AN223" s="288"/>
      <c r="AO223" s="288"/>
      <c r="AP223" s="288"/>
      <c r="AQ223" s="288"/>
      <c r="AR223" s="288"/>
      <c r="AS223" s="288"/>
      <c r="AT223" s="288"/>
      <c r="AU223" s="288"/>
      <c r="AV223" s="288"/>
      <c r="AW223" s="288"/>
      <c r="AX223" s="288"/>
      <c r="AY223" s="288"/>
      <c r="AZ223" s="288"/>
      <c r="BA223" s="288"/>
      <c r="BB223" s="288"/>
      <c r="BC223" s="288"/>
      <c r="BD223" s="288"/>
      <c r="BE223" s="288"/>
      <c r="BF223" s="288"/>
      <c r="BG223" s="288"/>
      <c r="BH223" s="288"/>
      <c r="BI223" s="288"/>
      <c r="BJ223" s="288"/>
      <c r="BK223" s="288"/>
      <c r="BL223" s="288"/>
      <c r="BM223" s="288"/>
      <c r="BN223" s="288"/>
      <c r="BO223" s="288"/>
      <c r="BP223" s="288"/>
      <c r="BQ223" s="288"/>
      <c r="BR223" s="288"/>
      <c r="BS223" s="288"/>
      <c r="BT223" s="288"/>
      <c r="BU223" s="288"/>
      <c r="BV223" s="288"/>
      <c r="BW223" s="288"/>
      <c r="BX223" s="288"/>
      <c r="BY223" s="288"/>
      <c r="BZ223" s="288"/>
      <c r="CA223" s="288"/>
      <c r="CB223" s="288"/>
      <c r="CC223" s="288"/>
      <c r="CD223" s="288"/>
      <c r="CE223" s="288"/>
      <c r="CF223" s="288"/>
      <c r="CG223" s="288"/>
      <c r="CH223" s="288"/>
      <c r="CI223" s="288"/>
      <c r="CJ223" s="288"/>
      <c r="CK223" s="288"/>
      <c r="CL223" s="288"/>
      <c r="CM223" s="288"/>
      <c r="CN223" s="288"/>
      <c r="CO223" s="288"/>
      <c r="CP223" s="288"/>
      <c r="CQ223" s="288"/>
      <c r="CR223" s="288"/>
      <c r="CS223" s="288"/>
      <c r="CT223" s="288"/>
      <c r="CU223" s="288"/>
      <c r="CV223" s="288"/>
      <c r="CW223" s="288"/>
      <c r="CX223" s="288"/>
      <c r="CY223" s="288"/>
      <c r="CZ223" s="288"/>
      <c r="DA223" s="288"/>
      <c r="DB223" s="288"/>
      <c r="DC223" s="288"/>
      <c r="DD223" s="288"/>
      <c r="DE223" s="288"/>
      <c r="DF223" s="288"/>
      <c r="DG223" s="288"/>
      <c r="DH223" s="288"/>
      <c r="DI223" s="288"/>
      <c r="DJ223" s="288"/>
      <c r="DK223" s="288"/>
      <c r="DL223" s="288"/>
      <c r="DM223" s="288"/>
      <c r="DN223" s="288"/>
      <c r="DO223" s="288"/>
      <c r="DP223" s="288"/>
      <c r="DQ223" s="288"/>
      <c r="DR223" s="288"/>
      <c r="DS223" s="288"/>
      <c r="DT223" s="288"/>
      <c r="DU223" s="288"/>
      <c r="DV223" s="288"/>
      <c r="DW223" s="288"/>
      <c r="DX223" s="288"/>
      <c r="DY223" s="288"/>
      <c r="DZ223" s="288"/>
      <c r="EA223" s="288"/>
      <c r="EB223" s="288"/>
      <c r="EC223" s="288"/>
      <c r="ED223" s="288"/>
      <c r="EE223" s="288"/>
      <c r="EF223" s="288"/>
      <c r="EG223" s="288"/>
    </row>
    <row r="224" spans="1:137" s="289" customFormat="1" ht="15" customHeight="1" thickBot="1">
      <c r="A224" s="102"/>
      <c r="B224" s="291">
        <f t="shared" si="3"/>
        <v>4.8253545255543928E-2</v>
      </c>
      <c r="C224" s="292" t="s">
        <v>396</v>
      </c>
      <c r="D224" s="280"/>
      <c r="E224" s="293"/>
      <c r="F224" s="193">
        <f>SUM(G224:I224)</f>
        <v>2412.6604506704593</v>
      </c>
      <c r="G224" s="294"/>
      <c r="H224" s="294">
        <v>2412.6604506704593</v>
      </c>
      <c r="I224" s="295"/>
      <c r="J224" s="118"/>
      <c r="K224" s="287"/>
      <c r="L224" s="83"/>
      <c r="M224" s="84"/>
      <c r="N224" s="287"/>
      <c r="O224" s="83"/>
      <c r="P224" s="84"/>
      <c r="Q224" s="287"/>
      <c r="R224" s="83"/>
      <c r="S224" s="84"/>
      <c r="T224" s="287"/>
      <c r="U224" s="83"/>
      <c r="V224" s="84"/>
      <c r="W224" s="287"/>
      <c r="X224" s="83"/>
      <c r="Y224" s="84"/>
      <c r="Z224" s="288"/>
      <c r="AA224" s="288"/>
      <c r="AB224" s="288"/>
      <c r="AC224" s="288"/>
      <c r="AD224" s="288"/>
      <c r="AE224" s="288"/>
      <c r="AF224" s="288"/>
      <c r="AG224" s="288"/>
      <c r="AH224" s="288"/>
      <c r="AI224" s="288"/>
      <c r="AJ224" s="288"/>
      <c r="AK224" s="288"/>
      <c r="AL224" s="288"/>
      <c r="AM224" s="288"/>
      <c r="AN224" s="288"/>
      <c r="AO224" s="288"/>
      <c r="AP224" s="288"/>
      <c r="AQ224" s="288"/>
      <c r="AR224" s="288"/>
      <c r="AS224" s="288"/>
      <c r="AT224" s="288"/>
      <c r="AU224" s="288"/>
      <c r="AV224" s="288"/>
      <c r="AW224" s="288"/>
      <c r="AX224" s="288"/>
      <c r="AY224" s="288"/>
      <c r="AZ224" s="288"/>
      <c r="BA224" s="288"/>
      <c r="BB224" s="288"/>
      <c r="BC224" s="288"/>
      <c r="BD224" s="288"/>
      <c r="BE224" s="288"/>
      <c r="BF224" s="288"/>
      <c r="BG224" s="288"/>
      <c r="BH224" s="288"/>
      <c r="BI224" s="288"/>
      <c r="BJ224" s="288"/>
      <c r="BK224" s="288"/>
      <c r="BL224" s="288"/>
      <c r="BM224" s="288"/>
      <c r="BN224" s="288"/>
      <c r="BO224" s="288"/>
      <c r="BP224" s="288"/>
      <c r="BQ224" s="288"/>
      <c r="BR224" s="288"/>
      <c r="BS224" s="288"/>
      <c r="BT224" s="288"/>
      <c r="BU224" s="288"/>
      <c r="BV224" s="288"/>
      <c r="BW224" s="288"/>
      <c r="BX224" s="288"/>
      <c r="BY224" s="288"/>
      <c r="BZ224" s="288"/>
      <c r="CA224" s="288"/>
      <c r="CB224" s="288"/>
      <c r="CC224" s="288"/>
      <c r="CD224" s="288"/>
      <c r="CE224" s="288"/>
      <c r="CF224" s="288"/>
      <c r="CG224" s="288"/>
      <c r="CH224" s="288"/>
      <c r="CI224" s="288"/>
      <c r="CJ224" s="288"/>
      <c r="CK224" s="288"/>
      <c r="CL224" s="288"/>
      <c r="CM224" s="288"/>
      <c r="CN224" s="288"/>
      <c r="CO224" s="288"/>
      <c r="CP224" s="288"/>
      <c r="CQ224" s="288"/>
      <c r="CR224" s="288"/>
      <c r="CS224" s="288"/>
      <c r="CT224" s="288"/>
      <c r="CU224" s="288"/>
      <c r="CV224" s="288"/>
      <c r="CW224" s="288"/>
      <c r="CX224" s="288"/>
      <c r="CY224" s="288"/>
      <c r="CZ224" s="288"/>
      <c r="DA224" s="288"/>
      <c r="DB224" s="288"/>
      <c r="DC224" s="288"/>
      <c r="DD224" s="288"/>
      <c r="DE224" s="288"/>
      <c r="DF224" s="288"/>
      <c r="DG224" s="288"/>
      <c r="DH224" s="288"/>
      <c r="DI224" s="288"/>
      <c r="DJ224" s="288"/>
      <c r="DK224" s="288"/>
      <c r="DL224" s="288"/>
      <c r="DM224" s="288"/>
      <c r="DN224" s="288"/>
      <c r="DO224" s="288"/>
      <c r="DP224" s="288"/>
      <c r="DQ224" s="288"/>
      <c r="DR224" s="288"/>
      <c r="DS224" s="288"/>
      <c r="DT224" s="288"/>
      <c r="DU224" s="288"/>
      <c r="DV224" s="288"/>
      <c r="DW224" s="288"/>
      <c r="DX224" s="288"/>
      <c r="DY224" s="288"/>
      <c r="DZ224" s="288"/>
      <c r="EA224" s="288"/>
      <c r="EB224" s="288"/>
      <c r="EC224" s="288"/>
      <c r="ED224" s="288"/>
      <c r="EE224" s="288"/>
      <c r="EF224" s="288"/>
      <c r="EG224" s="288"/>
    </row>
    <row r="225" spans="1:137" s="289" customFormat="1" ht="15" customHeight="1" thickBot="1">
      <c r="A225" s="296"/>
      <c r="B225" s="297"/>
      <c r="C225" s="298" t="s">
        <v>388</v>
      </c>
      <c r="D225" s="299"/>
      <c r="E225" s="263">
        <f>SUM(G225:I225)</f>
        <v>13607.48108815486</v>
      </c>
      <c r="F225" s="300"/>
      <c r="G225" s="301">
        <f>SUM(G217:G224)</f>
        <v>0</v>
      </c>
      <c r="H225" s="301">
        <f>SUM(H217:H224)</f>
        <v>13607.48108815486</v>
      </c>
      <c r="I225" s="301">
        <f t="shared" ref="I225" si="4">SUM(I217:I224)</f>
        <v>0</v>
      </c>
      <c r="J225" s="302"/>
      <c r="K225" s="287"/>
      <c r="L225" s="83"/>
      <c r="M225" s="84"/>
      <c r="N225" s="287"/>
      <c r="O225" s="83"/>
      <c r="P225" s="84"/>
      <c r="Q225" s="287"/>
      <c r="R225" s="83"/>
      <c r="S225" s="84"/>
      <c r="T225" s="287"/>
      <c r="U225" s="83"/>
      <c r="V225" s="84"/>
      <c r="W225" s="287"/>
      <c r="X225" s="83"/>
      <c r="Y225" s="84"/>
      <c r="Z225" s="288"/>
      <c r="AA225" s="288"/>
      <c r="AB225" s="288"/>
      <c r="AC225" s="288"/>
      <c r="AD225" s="288"/>
      <c r="AE225" s="288"/>
      <c r="AF225" s="288"/>
      <c r="AG225" s="288"/>
      <c r="AH225" s="288"/>
      <c r="AI225" s="288"/>
      <c r="AJ225" s="288"/>
      <c r="AK225" s="288"/>
      <c r="AL225" s="288"/>
      <c r="AM225" s="288"/>
      <c r="AN225" s="288"/>
      <c r="AO225" s="288"/>
      <c r="AP225" s="288"/>
      <c r="AQ225" s="288"/>
      <c r="AR225" s="288"/>
      <c r="AS225" s="288"/>
      <c r="AT225" s="288"/>
      <c r="AU225" s="288"/>
      <c r="AV225" s="288"/>
      <c r="AW225" s="288"/>
      <c r="AX225" s="288"/>
      <c r="AY225" s="288"/>
      <c r="AZ225" s="288"/>
      <c r="BA225" s="288"/>
      <c r="BB225" s="288"/>
      <c r="BC225" s="288"/>
      <c r="BD225" s="288"/>
      <c r="BE225" s="288"/>
      <c r="BF225" s="288"/>
      <c r="BG225" s="288"/>
      <c r="BH225" s="288"/>
      <c r="BI225" s="288"/>
      <c r="BJ225" s="288"/>
      <c r="BK225" s="288"/>
      <c r="BL225" s="288"/>
      <c r="BM225" s="288"/>
      <c r="BN225" s="288"/>
      <c r="BO225" s="288"/>
      <c r="BP225" s="288"/>
      <c r="BQ225" s="288"/>
      <c r="BR225" s="288"/>
      <c r="BS225" s="288"/>
      <c r="BT225" s="288"/>
      <c r="BU225" s="288"/>
      <c r="BV225" s="288"/>
      <c r="BW225" s="288"/>
      <c r="BX225" s="288"/>
      <c r="BY225" s="288"/>
      <c r="BZ225" s="288"/>
      <c r="CA225" s="288"/>
      <c r="CB225" s="288"/>
      <c r="CC225" s="288"/>
      <c r="CD225" s="288"/>
      <c r="CE225" s="288"/>
      <c r="CF225" s="288"/>
      <c r="CG225" s="288"/>
      <c r="CH225" s="288"/>
      <c r="CI225" s="288"/>
      <c r="CJ225" s="288"/>
      <c r="CK225" s="288"/>
      <c r="CL225" s="288"/>
      <c r="CM225" s="288"/>
      <c r="CN225" s="288"/>
      <c r="CO225" s="288"/>
      <c r="CP225" s="288"/>
      <c r="CQ225" s="288"/>
      <c r="CR225" s="288"/>
      <c r="CS225" s="288"/>
      <c r="CT225" s="288"/>
      <c r="CU225" s="288"/>
      <c r="CV225" s="288"/>
      <c r="CW225" s="288"/>
      <c r="CX225" s="288"/>
      <c r="CY225" s="288"/>
      <c r="CZ225" s="288"/>
      <c r="DA225" s="288"/>
      <c r="DB225" s="288"/>
      <c r="DC225" s="288"/>
      <c r="DD225" s="288"/>
      <c r="DE225" s="288"/>
      <c r="DF225" s="288"/>
      <c r="DG225" s="288"/>
      <c r="DH225" s="288"/>
      <c r="DI225" s="288"/>
      <c r="DJ225" s="288"/>
      <c r="DK225" s="288"/>
      <c r="DL225" s="288"/>
      <c r="DM225" s="288"/>
      <c r="DN225" s="288"/>
      <c r="DO225" s="288"/>
      <c r="DP225" s="288"/>
      <c r="DQ225" s="288"/>
      <c r="DR225" s="288"/>
      <c r="DS225" s="288"/>
      <c r="DT225" s="288"/>
      <c r="DU225" s="288"/>
      <c r="DV225" s="288"/>
      <c r="DW225" s="288"/>
      <c r="DX225" s="288"/>
      <c r="DY225" s="288"/>
      <c r="DZ225" s="288"/>
      <c r="EA225" s="288"/>
      <c r="EB225" s="288"/>
      <c r="EC225" s="288"/>
      <c r="ED225" s="288"/>
      <c r="EE225" s="288"/>
      <c r="EF225" s="288"/>
      <c r="EG225" s="288"/>
    </row>
    <row r="226" spans="1:137" ht="32.25" thickBot="1">
      <c r="A226" s="303"/>
      <c r="B226" s="304" t="str">
        <f>IFERROR((B24+B29+B37+B45+B52+B59+B75+B87+B102+B117+B131+B139+B145+B150+B153+B161+B169+B172+B178+B184+B189+B194+B207+B215+B218+B221+B222+B223+B224),"")</f>
        <v/>
      </c>
      <c r="C226" s="305" t="s">
        <v>397</v>
      </c>
      <c r="D226" s="306"/>
      <c r="E226" s="326">
        <f>E216+E225</f>
        <v>49999.651588154862</v>
      </c>
      <c r="F226" s="327"/>
      <c r="G226" s="307"/>
      <c r="H226" s="307"/>
      <c r="I226" s="308"/>
      <c r="J226" s="309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137">
      <c r="D227" s="4"/>
      <c r="E227" s="310"/>
      <c r="F227" s="311"/>
      <c r="G227" s="4"/>
      <c r="H227" s="4"/>
      <c r="I227" s="4"/>
      <c r="J227" s="312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137">
      <c r="D228" s="4"/>
      <c r="E228" s="310"/>
      <c r="F228" s="311"/>
      <c r="G228" s="4"/>
      <c r="H228" s="4"/>
      <c r="I228" s="4"/>
      <c r="J228" s="312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137">
      <c r="D229" s="4"/>
      <c r="E229" s="310"/>
      <c r="F229" s="311"/>
      <c r="G229" s="4"/>
      <c r="H229" s="4"/>
      <c r="I229" s="4"/>
      <c r="J229" s="312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137">
      <c r="D230" s="4"/>
      <c r="E230" s="310"/>
      <c r="F230" s="311"/>
      <c r="G230" s="4"/>
      <c r="H230" s="4"/>
      <c r="I230" s="4"/>
      <c r="J230" s="312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</row>
    <row r="231" spans="1:137">
      <c r="D231" s="4"/>
      <c r="E231" s="310"/>
      <c r="F231" s="311"/>
      <c r="G231" s="4"/>
      <c r="H231" s="4"/>
      <c r="I231" s="4"/>
      <c r="J231" s="312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</row>
    <row r="232" spans="1:137">
      <c r="D232" s="4"/>
      <c r="E232" s="310"/>
      <c r="F232" s="311"/>
      <c r="G232" s="4"/>
      <c r="H232" s="4"/>
      <c r="I232" s="4"/>
      <c r="J232" s="312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</row>
    <row r="233" spans="1:137">
      <c r="D233" s="4"/>
      <c r="E233" s="310"/>
      <c r="F233" s="311"/>
      <c r="G233" s="4"/>
      <c r="H233" s="4"/>
      <c r="I233" s="4"/>
      <c r="J233" s="312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</row>
    <row r="234" spans="1:137">
      <c r="D234" s="4"/>
      <c r="E234" s="310"/>
      <c r="F234" s="311"/>
      <c r="G234" s="4"/>
      <c r="H234" s="4"/>
      <c r="I234" s="4"/>
      <c r="J234" s="312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</row>
    <row r="235" spans="1:137">
      <c r="D235" s="4"/>
      <c r="E235" s="310"/>
      <c r="F235" s="311"/>
      <c r="G235" s="4"/>
      <c r="H235" s="4"/>
      <c r="I235" s="4"/>
      <c r="J235" s="312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</row>
    <row r="236" spans="1:137">
      <c r="D236" s="4"/>
      <c r="E236" s="310"/>
      <c r="F236" s="311"/>
      <c r="G236" s="4"/>
      <c r="H236" s="4"/>
      <c r="I236" s="4"/>
      <c r="J236" s="31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</row>
    <row r="237" spans="1:137">
      <c r="D237" s="4"/>
      <c r="E237" s="310"/>
      <c r="F237" s="311"/>
      <c r="G237" s="4"/>
      <c r="H237" s="4"/>
      <c r="I237" s="4"/>
      <c r="J237" s="31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</row>
    <row r="238" spans="1:137">
      <c r="D238" s="4"/>
      <c r="E238" s="310"/>
      <c r="F238" s="311"/>
      <c r="G238" s="4"/>
      <c r="H238" s="4"/>
      <c r="I238" s="4"/>
      <c r="J238" s="312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</row>
    <row r="239" spans="1:137">
      <c r="D239" s="4"/>
      <c r="E239" s="310"/>
      <c r="F239" s="311"/>
      <c r="G239" s="4"/>
      <c r="H239" s="4"/>
      <c r="I239" s="4"/>
      <c r="J239" s="312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</row>
    <row r="240" spans="1:137">
      <c r="D240" s="4"/>
      <c r="E240" s="310"/>
      <c r="F240" s="311"/>
      <c r="G240" s="4"/>
      <c r="H240" s="4"/>
      <c r="I240" s="4"/>
      <c r="J240" s="312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</row>
    <row r="241" spans="5:67" s="4" customFormat="1">
      <c r="E241" s="310"/>
      <c r="F241" s="311"/>
      <c r="J241" s="31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spans="5:67" s="4" customFormat="1">
      <c r="E242" s="310"/>
      <c r="F242" s="311"/>
      <c r="J242" s="31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spans="5:67" s="4" customFormat="1">
      <c r="E243" s="310"/>
      <c r="F243" s="311"/>
      <c r="J243" s="31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spans="5:67" s="4" customFormat="1">
      <c r="E244" s="310"/>
      <c r="F244" s="311"/>
      <c r="J244" s="31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spans="5:67" s="4" customFormat="1">
      <c r="E245" s="310"/>
      <c r="F245" s="311"/>
      <c r="J245" s="31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spans="5:67" s="4" customFormat="1">
      <c r="E246" s="310"/>
      <c r="F246" s="311"/>
      <c r="J246" s="31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spans="5:67" s="4" customFormat="1">
      <c r="E247" s="310"/>
      <c r="F247" s="311"/>
      <c r="J247" s="31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spans="5:67" s="4" customFormat="1">
      <c r="E248" s="310"/>
      <c r="F248" s="311"/>
      <c r="J248" s="31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spans="5:67" s="4" customFormat="1">
      <c r="E249" s="310"/>
      <c r="F249" s="311"/>
      <c r="J249" s="31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spans="5:67" s="4" customFormat="1">
      <c r="E250" s="310"/>
      <c r="F250" s="311"/>
      <c r="J250" s="31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spans="5:67" s="4" customFormat="1">
      <c r="E251" s="310"/>
      <c r="F251" s="311"/>
      <c r="J251" s="31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spans="5:67" s="4" customFormat="1">
      <c r="E252" s="310"/>
      <c r="F252" s="311"/>
      <c r="J252" s="31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spans="5:67" s="4" customFormat="1">
      <c r="E253" s="310"/>
      <c r="F253" s="311"/>
      <c r="J253" s="312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spans="5:67" s="4" customFormat="1">
      <c r="E254" s="310"/>
      <c r="F254" s="311"/>
      <c r="J254" s="31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spans="5:67" s="4" customFormat="1">
      <c r="E255" s="310"/>
      <c r="F255" s="311"/>
      <c r="J255" s="31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spans="5:67" s="4" customFormat="1">
      <c r="E256" s="310"/>
      <c r="F256" s="311"/>
      <c r="J256" s="31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spans="5:67" s="4" customFormat="1">
      <c r="E257" s="310"/>
      <c r="F257" s="311"/>
      <c r="J257" s="31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spans="5:67" s="4" customFormat="1">
      <c r="E258" s="310"/>
      <c r="F258" s="311"/>
      <c r="J258" s="31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spans="5:67" s="4" customFormat="1">
      <c r="E259" s="310"/>
      <c r="F259" s="311"/>
      <c r="J259" s="31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spans="5:67" s="4" customFormat="1">
      <c r="E260" s="310"/>
      <c r="F260" s="311"/>
      <c r="J260" s="31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spans="5:67" s="4" customFormat="1">
      <c r="E261" s="310"/>
      <c r="F261" s="311"/>
      <c r="J261" s="31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spans="5:67" s="4" customFormat="1">
      <c r="E262" s="310"/>
      <c r="F262" s="311"/>
      <c r="J262" s="31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spans="5:67" s="4" customFormat="1">
      <c r="E263" s="310"/>
      <c r="F263" s="311"/>
      <c r="J263" s="31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spans="5:67" s="4" customFormat="1">
      <c r="E264" s="310"/>
      <c r="F264" s="311"/>
      <c r="J264" s="31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spans="5:67" s="4" customFormat="1">
      <c r="E265" s="310"/>
      <c r="F265" s="311"/>
      <c r="J265" s="31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spans="5:67" s="4" customFormat="1">
      <c r="E266" s="310"/>
      <c r="F266" s="311"/>
      <c r="J266" s="31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spans="5:67" s="4" customFormat="1">
      <c r="E267" s="310"/>
      <c r="F267" s="311"/>
      <c r="J267" s="31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spans="5:67" s="4" customFormat="1">
      <c r="E268" s="310"/>
      <c r="F268" s="311"/>
      <c r="J268" s="31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spans="5:67" s="4" customFormat="1">
      <c r="E269" s="310"/>
      <c r="F269" s="311"/>
      <c r="J269" s="31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spans="5:67" s="4" customFormat="1">
      <c r="E270" s="310"/>
      <c r="F270" s="311"/>
      <c r="J270" s="31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spans="5:67" s="4" customFormat="1">
      <c r="E271" s="310"/>
      <c r="F271" s="311"/>
      <c r="J271" s="31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spans="5:67" s="4" customFormat="1">
      <c r="E272" s="310"/>
      <c r="F272" s="311"/>
      <c r="J272" s="31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spans="5:67" s="4" customFormat="1">
      <c r="E273" s="310"/>
      <c r="F273" s="311"/>
      <c r="J273" s="31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spans="5:67" s="4" customFormat="1">
      <c r="E274" s="310"/>
      <c r="F274" s="311"/>
      <c r="J274" s="31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spans="5:67" s="4" customFormat="1">
      <c r="E275" s="310"/>
      <c r="F275" s="311"/>
      <c r="J275" s="31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spans="5:67" s="4" customFormat="1">
      <c r="E276" s="310"/>
      <c r="F276" s="311"/>
      <c r="J276" s="31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spans="5:67" s="4" customFormat="1">
      <c r="E277" s="310"/>
      <c r="F277" s="311"/>
      <c r="J277" s="31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spans="5:67" s="4" customFormat="1">
      <c r="E278" s="310"/>
      <c r="F278" s="311"/>
      <c r="J278" s="31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spans="5:67" s="4" customFormat="1">
      <c r="E279" s="310"/>
      <c r="F279" s="311"/>
      <c r="J279" s="31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spans="5:67" s="4" customFormat="1">
      <c r="E280" s="310"/>
      <c r="F280" s="311"/>
      <c r="J280" s="31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spans="5:67" s="4" customFormat="1">
      <c r="E281" s="310"/>
      <c r="F281" s="311"/>
      <c r="J281" s="31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spans="5:67" s="4" customFormat="1">
      <c r="E282" s="310"/>
      <c r="F282" s="311"/>
      <c r="J282" s="31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spans="5:67" s="4" customFormat="1">
      <c r="E283" s="310"/>
      <c r="F283" s="311"/>
      <c r="J283" s="31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spans="5:67" s="4" customFormat="1">
      <c r="E284" s="310"/>
      <c r="F284" s="311"/>
      <c r="J284" s="31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spans="5:67" s="4" customFormat="1">
      <c r="E285" s="310"/>
      <c r="F285" s="311"/>
      <c r="J285" s="31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spans="5:67" s="4" customFormat="1">
      <c r="E286" s="310"/>
      <c r="F286" s="311"/>
      <c r="J286" s="31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spans="5:67" s="4" customFormat="1">
      <c r="E287" s="310"/>
      <c r="F287" s="311"/>
      <c r="J287" s="31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spans="5:67" s="4" customFormat="1">
      <c r="E288" s="310"/>
      <c r="F288" s="311"/>
      <c r="J288" s="31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spans="5:67" s="4" customFormat="1">
      <c r="E289" s="310"/>
      <c r="F289" s="311"/>
      <c r="J289" s="31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spans="5:67" s="4" customFormat="1">
      <c r="E290" s="310"/>
      <c r="F290" s="311"/>
      <c r="J290" s="31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spans="5:67" s="4" customFormat="1">
      <c r="E291" s="310"/>
      <c r="F291" s="311"/>
      <c r="J291" s="31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spans="5:67" s="4" customFormat="1">
      <c r="E292" s="310"/>
      <c r="F292" s="311"/>
      <c r="J292" s="31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spans="5:67" s="4" customFormat="1">
      <c r="E293" s="310"/>
      <c r="F293" s="311"/>
      <c r="J293" s="31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spans="5:67" s="4" customFormat="1">
      <c r="E294" s="310"/>
      <c r="F294" s="311"/>
      <c r="J294" s="31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spans="5:67" s="4" customFormat="1">
      <c r="E295" s="310"/>
      <c r="F295" s="311"/>
      <c r="J295" s="31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spans="5:67" s="4" customFormat="1">
      <c r="E296" s="310"/>
      <c r="F296" s="311"/>
      <c r="J296" s="31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spans="5:67" s="4" customFormat="1">
      <c r="E297" s="310"/>
      <c r="F297" s="311"/>
      <c r="J297" s="31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spans="5:67" s="4" customFormat="1">
      <c r="E298" s="310"/>
      <c r="F298" s="311"/>
      <c r="J298" s="31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spans="5:67" s="4" customFormat="1">
      <c r="E299" s="310"/>
      <c r="F299" s="311"/>
      <c r="J299" s="31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spans="5:67" s="4" customFormat="1">
      <c r="E300" s="310"/>
      <c r="F300" s="311"/>
      <c r="J300" s="31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spans="5:67" s="4" customFormat="1">
      <c r="E301" s="310"/>
      <c r="F301" s="311"/>
      <c r="J301" s="31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spans="5:67" s="4" customFormat="1">
      <c r="E302" s="310"/>
      <c r="F302" s="311"/>
      <c r="J302" s="31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spans="5:67" s="4" customFormat="1">
      <c r="E303" s="310"/>
      <c r="F303" s="311"/>
      <c r="J303" s="31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spans="5:67" s="4" customFormat="1">
      <c r="E304" s="310"/>
      <c r="F304" s="311"/>
      <c r="J304" s="31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spans="5:67" s="4" customFormat="1">
      <c r="E305" s="310"/>
      <c r="F305" s="311"/>
      <c r="J305" s="31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spans="5:67" s="4" customFormat="1">
      <c r="E306" s="310"/>
      <c r="F306" s="311"/>
      <c r="J306" s="31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spans="5:67" s="4" customFormat="1">
      <c r="E307" s="310"/>
      <c r="F307" s="311"/>
      <c r="J307" s="31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spans="5:67" s="4" customFormat="1">
      <c r="E308" s="310"/>
      <c r="F308" s="311"/>
      <c r="J308" s="31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spans="5:67" s="4" customFormat="1">
      <c r="E309" s="310"/>
      <c r="F309" s="311"/>
      <c r="J309" s="31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spans="5:67" s="4" customFormat="1">
      <c r="E310" s="310"/>
      <c r="F310" s="311"/>
      <c r="J310" s="312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spans="5:67" s="4" customFormat="1">
      <c r="E311" s="310"/>
      <c r="F311" s="311"/>
      <c r="J311" s="312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spans="5:67" s="4" customFormat="1">
      <c r="E312" s="310"/>
      <c r="F312" s="311"/>
      <c r="J312" s="312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spans="5:67" s="4" customFormat="1">
      <c r="E313" s="310"/>
      <c r="F313" s="311"/>
      <c r="J313" s="312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spans="5:67" s="4" customFormat="1">
      <c r="E314" s="310"/>
      <c r="F314" s="311"/>
      <c r="J314" s="312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spans="5:67" s="4" customFormat="1">
      <c r="E315" s="310"/>
      <c r="F315" s="311"/>
      <c r="J315" s="312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spans="5:67" s="4" customFormat="1">
      <c r="E316" s="310"/>
      <c r="F316" s="311"/>
      <c r="J316" s="312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spans="5:67" s="4" customFormat="1">
      <c r="E317" s="310"/>
      <c r="F317" s="311"/>
      <c r="J317" s="312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spans="5:67" s="4" customFormat="1">
      <c r="E318" s="310"/>
      <c r="F318" s="311"/>
      <c r="J318" s="312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spans="5:67" s="4" customFormat="1">
      <c r="E319" s="310"/>
      <c r="F319" s="311"/>
      <c r="J319" s="312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spans="5:67" s="4" customFormat="1">
      <c r="E320" s="310"/>
      <c r="F320" s="311"/>
      <c r="J320" s="312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spans="5:67" s="4" customFormat="1">
      <c r="E321" s="310"/>
      <c r="F321" s="311"/>
      <c r="J321" s="312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spans="5:67" s="4" customFormat="1">
      <c r="E322" s="310"/>
      <c r="F322" s="311"/>
      <c r="J322" s="312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spans="5:67" s="4" customFormat="1">
      <c r="E323" s="310"/>
      <c r="F323" s="311"/>
      <c r="J323" s="312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spans="5:67" s="4" customFormat="1">
      <c r="E324" s="310"/>
      <c r="F324" s="311"/>
      <c r="J324" s="312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spans="5:67" s="4" customFormat="1">
      <c r="E325" s="310"/>
      <c r="F325" s="311"/>
      <c r="J325" s="312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spans="5:67" s="4" customFormat="1">
      <c r="E326" s="310"/>
      <c r="F326" s="311"/>
      <c r="J326" s="312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spans="5:67" s="4" customFormat="1">
      <c r="E327" s="310"/>
      <c r="F327" s="311"/>
      <c r="J327" s="312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spans="5:67" s="4" customFormat="1">
      <c r="E328" s="310"/>
      <c r="F328" s="311"/>
      <c r="J328" s="312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spans="5:67" s="4" customFormat="1">
      <c r="E329" s="310"/>
      <c r="F329" s="311"/>
      <c r="J329" s="312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spans="5:67" s="4" customFormat="1">
      <c r="E330" s="310"/>
      <c r="F330" s="311"/>
      <c r="J330" s="312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spans="5:67" s="4" customFormat="1">
      <c r="E331" s="310"/>
      <c r="F331" s="311"/>
      <c r="J331" s="31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spans="5:67" s="4" customFormat="1">
      <c r="E332" s="310"/>
      <c r="F332" s="311"/>
      <c r="J332" s="31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spans="5:67" s="4" customFormat="1">
      <c r="E333" s="310"/>
      <c r="F333" s="311"/>
      <c r="J333" s="31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spans="5:67" s="4" customFormat="1">
      <c r="E334" s="310"/>
      <c r="F334" s="311"/>
      <c r="J334" s="31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spans="5:67" s="4" customFormat="1">
      <c r="E335" s="310"/>
      <c r="F335" s="311"/>
      <c r="J335" s="31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spans="5:67" s="4" customFormat="1">
      <c r="E336" s="310"/>
      <c r="F336" s="311"/>
      <c r="J336" s="31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spans="5:67" s="4" customFormat="1">
      <c r="E337" s="310"/>
      <c r="F337" s="311"/>
      <c r="J337" s="31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spans="5:67" s="4" customFormat="1">
      <c r="E338" s="310"/>
      <c r="F338" s="311"/>
      <c r="J338" s="31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spans="5:67" s="4" customFormat="1">
      <c r="E339" s="310"/>
      <c r="F339" s="311"/>
      <c r="J339" s="31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spans="5:67" s="4" customFormat="1">
      <c r="E340" s="310"/>
      <c r="F340" s="311"/>
      <c r="J340" s="31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spans="5:67" s="4" customFormat="1">
      <c r="E341" s="310"/>
      <c r="F341" s="311"/>
      <c r="J341" s="31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spans="5:67" s="4" customFormat="1">
      <c r="E342" s="310"/>
      <c r="F342" s="311"/>
      <c r="J342" s="31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spans="5:67" s="4" customFormat="1">
      <c r="E343" s="310"/>
      <c r="F343" s="311"/>
      <c r="J343" s="31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spans="5:67" s="4" customFormat="1">
      <c r="E344" s="310"/>
      <c r="F344" s="311"/>
      <c r="J344" s="31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spans="5:67" s="4" customFormat="1">
      <c r="E345" s="310"/>
      <c r="F345" s="311"/>
      <c r="J345" s="31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spans="5:67" s="4" customFormat="1">
      <c r="E346" s="310"/>
      <c r="F346" s="311"/>
      <c r="J346" s="31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spans="5:67" s="4" customFormat="1">
      <c r="E347" s="310"/>
      <c r="F347" s="311"/>
      <c r="J347" s="31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spans="5:67" s="4" customFormat="1">
      <c r="E348" s="310"/>
      <c r="F348" s="311"/>
      <c r="J348" s="31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spans="5:67" s="4" customFormat="1">
      <c r="E349" s="310"/>
      <c r="F349" s="311"/>
      <c r="J349" s="31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spans="5:67" s="4" customFormat="1">
      <c r="E350" s="310"/>
      <c r="F350" s="311"/>
      <c r="J350" s="31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spans="5:67" s="4" customFormat="1">
      <c r="E351" s="310"/>
      <c r="F351" s="311"/>
      <c r="J351" s="31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spans="5:67" s="4" customFormat="1">
      <c r="E352" s="310"/>
      <c r="F352" s="311"/>
      <c r="J352" s="31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spans="5:67" s="4" customFormat="1">
      <c r="E353" s="310"/>
      <c r="F353" s="311"/>
      <c r="J353" s="31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spans="5:67" s="4" customFormat="1">
      <c r="E354" s="310"/>
      <c r="F354" s="311"/>
      <c r="J354" s="31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spans="5:67" s="4" customFormat="1">
      <c r="E355" s="310"/>
      <c r="F355" s="311"/>
      <c r="J355" s="31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spans="5:67" s="4" customFormat="1">
      <c r="E356" s="310"/>
      <c r="F356" s="311"/>
      <c r="J356" s="31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spans="5:67" s="4" customFormat="1">
      <c r="E357" s="310"/>
      <c r="F357" s="311"/>
      <c r="J357" s="31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spans="5:67" s="4" customFormat="1">
      <c r="E358" s="310"/>
      <c r="F358" s="311"/>
      <c r="J358" s="31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spans="5:67" s="4" customFormat="1">
      <c r="E359" s="310"/>
      <c r="F359" s="311"/>
      <c r="J359" s="31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spans="5:67" s="4" customFormat="1">
      <c r="E360" s="310"/>
      <c r="F360" s="311"/>
      <c r="J360" s="31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spans="5:67" s="4" customFormat="1">
      <c r="E361" s="310"/>
      <c r="F361" s="311"/>
      <c r="J361" s="31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spans="5:67" s="4" customFormat="1">
      <c r="E362" s="310"/>
      <c r="F362" s="311"/>
      <c r="J362" s="31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spans="5:67" s="4" customFormat="1">
      <c r="E363" s="310"/>
      <c r="F363" s="311"/>
      <c r="J363" s="31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spans="5:67" s="4" customFormat="1">
      <c r="E364" s="310"/>
      <c r="F364" s="311"/>
      <c r="J364" s="312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spans="5:67" s="4" customFormat="1">
      <c r="E365" s="310"/>
      <c r="F365" s="311"/>
      <c r="J365" s="312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spans="5:67" s="4" customFormat="1">
      <c r="E366" s="310"/>
      <c r="F366" s="311"/>
      <c r="J366" s="312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spans="5:67" s="4" customFormat="1">
      <c r="E367" s="310"/>
      <c r="F367" s="311"/>
      <c r="J367" s="312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spans="5:67" s="4" customFormat="1">
      <c r="E368" s="310"/>
      <c r="F368" s="311"/>
      <c r="J368" s="312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spans="5:67" s="4" customFormat="1">
      <c r="E369" s="310"/>
      <c r="F369" s="311"/>
      <c r="J369" s="312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spans="5:67" s="4" customFormat="1">
      <c r="E370" s="310"/>
      <c r="F370" s="311"/>
      <c r="J370" s="312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spans="5:67" s="4" customFormat="1">
      <c r="E371" s="310"/>
      <c r="F371" s="311"/>
      <c r="J371" s="312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spans="5:67" s="4" customFormat="1">
      <c r="E372" s="310"/>
      <c r="F372" s="311"/>
      <c r="J372" s="312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spans="5:67" s="4" customFormat="1">
      <c r="E373" s="310"/>
      <c r="F373" s="311"/>
      <c r="J373" s="312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spans="5:67" s="4" customFormat="1">
      <c r="E374" s="310"/>
      <c r="F374" s="311"/>
      <c r="J374" s="312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spans="5:67" s="4" customFormat="1">
      <c r="E375" s="310"/>
      <c r="F375" s="311"/>
      <c r="J375" s="312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spans="5:67" s="4" customFormat="1">
      <c r="E376" s="310"/>
      <c r="F376" s="311"/>
      <c r="J376" s="312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spans="5:67" s="4" customFormat="1">
      <c r="E377" s="310"/>
      <c r="F377" s="311"/>
      <c r="J377" s="312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spans="5:67" s="4" customFormat="1">
      <c r="E378" s="310"/>
      <c r="F378" s="311"/>
      <c r="J378" s="312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spans="5:67" s="4" customFormat="1">
      <c r="E379" s="310"/>
      <c r="F379" s="311"/>
      <c r="J379" s="312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spans="5:67" s="4" customFormat="1">
      <c r="E380" s="310"/>
      <c r="F380" s="311"/>
      <c r="J380" s="312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spans="5:67" s="4" customFormat="1">
      <c r="E381" s="310"/>
      <c r="F381" s="311"/>
      <c r="J381" s="312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spans="5:67" s="4" customFormat="1">
      <c r="E382" s="310"/>
      <c r="F382" s="311"/>
      <c r="J382" s="312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spans="5:67" s="4" customFormat="1">
      <c r="E383" s="310"/>
      <c r="F383" s="311"/>
      <c r="J383" s="312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spans="5:67" s="4" customFormat="1">
      <c r="E384" s="310"/>
      <c r="F384" s="311"/>
      <c r="J384" s="312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spans="5:67" s="4" customFormat="1">
      <c r="E385" s="310"/>
      <c r="F385" s="311"/>
      <c r="J385" s="312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spans="5:67" s="4" customFormat="1">
      <c r="E386" s="310"/>
      <c r="F386" s="311"/>
      <c r="J386" s="312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spans="5:67" s="4" customFormat="1">
      <c r="E387" s="310"/>
      <c r="F387" s="311"/>
      <c r="J387" s="312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spans="5:67" s="4" customFormat="1">
      <c r="E388" s="310"/>
      <c r="F388" s="311"/>
      <c r="J388" s="312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spans="5:67" s="4" customFormat="1">
      <c r="E389" s="310"/>
      <c r="F389" s="311"/>
      <c r="J389" s="312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spans="5:67" s="4" customFormat="1">
      <c r="E390" s="310"/>
      <c r="F390" s="311"/>
      <c r="J390" s="312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spans="5:67" s="4" customFormat="1">
      <c r="E391" s="310"/>
      <c r="F391" s="311"/>
      <c r="J391" s="312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spans="5:67" s="4" customFormat="1">
      <c r="E392" s="310"/>
      <c r="F392" s="311"/>
      <c r="J392" s="312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spans="5:67" s="4" customFormat="1">
      <c r="E393" s="310"/>
      <c r="F393" s="311"/>
      <c r="J393" s="312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spans="5:67" s="4" customFormat="1">
      <c r="E394" s="310"/>
      <c r="F394" s="311"/>
      <c r="J394" s="312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spans="5:67" s="4" customFormat="1">
      <c r="E395" s="310"/>
      <c r="F395" s="311"/>
      <c r="J395" s="312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spans="5:67" s="4" customFormat="1">
      <c r="E396" s="310"/>
      <c r="F396" s="311"/>
      <c r="J396" s="312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spans="5:67" s="4" customFormat="1">
      <c r="E397" s="310"/>
      <c r="F397" s="311"/>
      <c r="J397" s="312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spans="5:67" s="4" customFormat="1">
      <c r="E398" s="310"/>
      <c r="F398" s="311"/>
      <c r="J398" s="312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spans="5:67" s="4" customFormat="1">
      <c r="E399" s="310"/>
      <c r="F399" s="311"/>
      <c r="J399" s="312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spans="5:67" s="4" customFormat="1">
      <c r="E400" s="310"/>
      <c r="F400" s="311"/>
      <c r="J400" s="312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spans="5:67" s="4" customFormat="1">
      <c r="E401" s="310"/>
      <c r="F401" s="311"/>
      <c r="J401" s="312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spans="5:67" s="4" customFormat="1">
      <c r="E402" s="310"/>
      <c r="F402" s="311"/>
      <c r="J402" s="312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spans="5:67" s="4" customFormat="1">
      <c r="E403" s="310"/>
      <c r="F403" s="311"/>
      <c r="J403" s="312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spans="5:67" s="4" customFormat="1">
      <c r="E404" s="310"/>
      <c r="F404" s="311"/>
      <c r="J404" s="31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spans="5:67" s="4" customFormat="1">
      <c r="E405" s="310"/>
      <c r="F405" s="311"/>
      <c r="J405" s="31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spans="5:67" s="4" customFormat="1">
      <c r="E406" s="310"/>
      <c r="F406" s="311"/>
      <c r="J406" s="31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spans="5:67" s="4" customFormat="1">
      <c r="E407" s="310"/>
      <c r="F407" s="311"/>
      <c r="J407" s="31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spans="5:67" s="4" customFormat="1">
      <c r="E408" s="310"/>
      <c r="F408" s="311"/>
      <c r="J408" s="31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spans="5:67" s="4" customFormat="1">
      <c r="E409" s="310"/>
      <c r="F409" s="311"/>
      <c r="J409" s="31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spans="5:67" s="4" customFormat="1">
      <c r="E410" s="310"/>
      <c r="F410" s="311"/>
      <c r="J410" s="31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spans="5:67" s="4" customFormat="1">
      <c r="E411" s="310"/>
      <c r="F411" s="311"/>
      <c r="J411" s="31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spans="5:67" s="4" customFormat="1">
      <c r="E412" s="310"/>
      <c r="F412" s="311"/>
      <c r="J412" s="31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spans="5:67" s="4" customFormat="1">
      <c r="E413" s="310"/>
      <c r="F413" s="311"/>
      <c r="J413" s="31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spans="5:67" s="4" customFormat="1">
      <c r="E414" s="310"/>
      <c r="F414" s="311"/>
      <c r="J414" s="31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spans="5:67" s="4" customFormat="1">
      <c r="E415" s="310"/>
      <c r="F415" s="311"/>
      <c r="J415" s="31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spans="5:67" s="4" customFormat="1">
      <c r="E416" s="310"/>
      <c r="F416" s="311"/>
      <c r="J416" s="312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spans="5:67" s="4" customFormat="1">
      <c r="E417" s="310"/>
      <c r="F417" s="311"/>
      <c r="J417" s="31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spans="5:67" s="4" customFormat="1">
      <c r="E418" s="310"/>
      <c r="F418" s="311"/>
      <c r="J418" s="31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spans="5:67" s="4" customFormat="1">
      <c r="E419" s="310"/>
      <c r="F419" s="311"/>
      <c r="J419" s="31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spans="5:67" s="4" customFormat="1">
      <c r="E420" s="310"/>
      <c r="F420" s="311"/>
      <c r="J420" s="31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spans="5:67" s="4" customFormat="1">
      <c r="E421" s="310"/>
      <c r="F421" s="311"/>
      <c r="J421" s="31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spans="5:67" s="4" customFormat="1">
      <c r="E422" s="310"/>
      <c r="F422" s="311"/>
      <c r="J422" s="31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spans="5:67" s="4" customFormat="1">
      <c r="E423" s="310"/>
      <c r="F423" s="311"/>
      <c r="J423" s="31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spans="5:67" s="4" customFormat="1">
      <c r="E424" s="310"/>
      <c r="F424" s="311"/>
      <c r="J424" s="31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spans="5:67" s="4" customFormat="1">
      <c r="E425" s="310"/>
      <c r="F425" s="311"/>
      <c r="J425" s="31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spans="5:67" s="4" customFormat="1">
      <c r="E426" s="310"/>
      <c r="F426" s="311"/>
      <c r="J426" s="31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spans="5:67" s="4" customFormat="1">
      <c r="E427" s="310"/>
      <c r="F427" s="311"/>
      <c r="J427" s="31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spans="5:67" s="4" customFormat="1">
      <c r="E428" s="310"/>
      <c r="F428" s="311"/>
      <c r="J428" s="31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spans="5:67" s="4" customFormat="1">
      <c r="E429" s="310"/>
      <c r="F429" s="311"/>
      <c r="J429" s="31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spans="5:67" s="4" customFormat="1">
      <c r="E430" s="310"/>
      <c r="F430" s="311"/>
      <c r="J430" s="31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spans="5:67" s="4" customFormat="1">
      <c r="E431" s="310"/>
      <c r="F431" s="311"/>
      <c r="J431" s="31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spans="5:67" s="4" customFormat="1">
      <c r="E432" s="310"/>
      <c r="F432" s="311"/>
      <c r="J432" s="31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spans="5:67" s="4" customFormat="1">
      <c r="E433" s="310"/>
      <c r="F433" s="311"/>
      <c r="J433" s="31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spans="5:67" s="4" customFormat="1">
      <c r="E434" s="310"/>
      <c r="F434" s="311"/>
      <c r="J434" s="31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spans="5:67" s="4" customFormat="1">
      <c r="E435" s="310"/>
      <c r="F435" s="311"/>
      <c r="J435" s="31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spans="5:67" s="4" customFormat="1">
      <c r="E436" s="310"/>
      <c r="F436" s="311"/>
      <c r="J436" s="312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spans="5:67" s="4" customFormat="1">
      <c r="E437" s="310"/>
      <c r="F437" s="311"/>
      <c r="J437" s="312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spans="5:67" s="4" customFormat="1">
      <c r="E438" s="310"/>
      <c r="F438" s="311"/>
      <c r="J438" s="312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spans="5:67" s="4" customFormat="1">
      <c r="E439" s="310"/>
      <c r="F439" s="311"/>
      <c r="J439" s="312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spans="5:67" s="4" customFormat="1">
      <c r="E440" s="310"/>
      <c r="F440" s="311"/>
      <c r="J440" s="312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spans="5:67" s="4" customFormat="1">
      <c r="E441" s="310"/>
      <c r="F441" s="311"/>
      <c r="J441" s="312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spans="5:67" s="4" customFormat="1">
      <c r="E442" s="310"/>
      <c r="F442" s="311"/>
      <c r="J442" s="312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spans="5:67" s="4" customFormat="1">
      <c r="E443" s="310"/>
      <c r="F443" s="311"/>
      <c r="J443" s="312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spans="5:67" s="4" customFormat="1">
      <c r="E444" s="310"/>
      <c r="F444" s="311"/>
      <c r="J444" s="312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spans="5:67" s="4" customFormat="1">
      <c r="E445" s="310"/>
      <c r="F445" s="311"/>
      <c r="J445" s="312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spans="5:67" s="4" customFormat="1">
      <c r="E446" s="310"/>
      <c r="F446" s="311"/>
      <c r="J446" s="31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spans="5:67" s="4" customFormat="1">
      <c r="E447" s="310"/>
      <c r="F447" s="311"/>
      <c r="J447" s="312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spans="5:67" s="4" customFormat="1">
      <c r="E448" s="310"/>
      <c r="F448" s="311"/>
      <c r="J448" s="312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spans="5:67" s="4" customFormat="1">
      <c r="E449" s="310"/>
      <c r="F449" s="311"/>
      <c r="J449" s="312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spans="5:67" s="4" customFormat="1">
      <c r="E450" s="310"/>
      <c r="F450" s="311"/>
      <c r="J450" s="312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spans="5:67" s="4" customFormat="1">
      <c r="E451" s="310"/>
      <c r="F451" s="311"/>
      <c r="J451" s="312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spans="5:67" s="4" customFormat="1">
      <c r="E452" s="310"/>
      <c r="F452" s="311"/>
      <c r="J452" s="312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spans="5:67" s="4" customFormat="1">
      <c r="E453" s="310"/>
      <c r="F453" s="311"/>
      <c r="J453" s="312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spans="5:67" s="4" customFormat="1">
      <c r="E454" s="310"/>
      <c r="F454" s="311"/>
      <c r="J454" s="312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spans="5:67" s="4" customFormat="1">
      <c r="E455" s="310"/>
      <c r="F455" s="311"/>
      <c r="J455" s="312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spans="5:67" s="4" customFormat="1">
      <c r="E456" s="310"/>
      <c r="F456" s="311"/>
      <c r="J456" s="312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spans="5:67" s="4" customFormat="1">
      <c r="E457" s="310"/>
      <c r="F457" s="311"/>
      <c r="J457" s="312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spans="5:67" s="4" customFormat="1">
      <c r="E458" s="310"/>
      <c r="F458" s="311"/>
      <c r="J458" s="312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spans="5:67" s="4" customFormat="1">
      <c r="E459" s="310"/>
      <c r="F459" s="311"/>
      <c r="J459" s="312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spans="5:67" s="4" customFormat="1">
      <c r="E460" s="310"/>
      <c r="F460" s="311"/>
      <c r="J460" s="312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spans="5:67" s="4" customFormat="1">
      <c r="E461" s="310"/>
      <c r="F461" s="311"/>
      <c r="J461" s="312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spans="5:67" s="4" customFormat="1">
      <c r="E462" s="310"/>
      <c r="F462" s="311"/>
      <c r="J462" s="312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spans="5:67" s="4" customFormat="1">
      <c r="E463" s="310"/>
      <c r="F463" s="311"/>
      <c r="J463" s="312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spans="5:67" s="4" customFormat="1">
      <c r="E464" s="310"/>
      <c r="F464" s="311"/>
      <c r="J464" s="312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spans="5:67" s="4" customFormat="1">
      <c r="E465" s="310"/>
      <c r="F465" s="311"/>
      <c r="J465" s="312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spans="5:67" s="4" customFormat="1">
      <c r="E466" s="310"/>
      <c r="F466" s="311"/>
      <c r="J466" s="312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spans="5:67" s="4" customFormat="1">
      <c r="E467" s="310"/>
      <c r="F467" s="311"/>
      <c r="J467" s="312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spans="5:67" s="4" customFormat="1">
      <c r="E468" s="310"/>
      <c r="F468" s="311"/>
      <c r="J468" s="312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spans="5:67" s="4" customFormat="1">
      <c r="E469" s="310"/>
      <c r="F469" s="311"/>
      <c r="J469" s="312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spans="5:67" s="4" customFormat="1">
      <c r="E470" s="310"/>
      <c r="F470" s="311"/>
      <c r="J470" s="312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spans="5:67" s="4" customFormat="1">
      <c r="E471" s="310"/>
      <c r="F471" s="311"/>
      <c r="J471" s="312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spans="5:67" s="4" customFormat="1">
      <c r="E472" s="310"/>
      <c r="F472" s="311"/>
      <c r="J472" s="312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spans="5:67" s="4" customFormat="1">
      <c r="E473" s="310"/>
      <c r="F473" s="311"/>
      <c r="J473" s="312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spans="5:67" s="4" customFormat="1">
      <c r="E474" s="310"/>
      <c r="F474" s="311"/>
      <c r="J474" s="312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spans="5:67" s="4" customFormat="1">
      <c r="E475" s="310"/>
      <c r="F475" s="311"/>
      <c r="J475" s="312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spans="5:67" s="4" customFormat="1">
      <c r="E476" s="310"/>
      <c r="F476" s="311"/>
      <c r="J476" s="312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spans="5:67" s="4" customFormat="1">
      <c r="E477" s="310"/>
      <c r="F477" s="311"/>
      <c r="J477" s="312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spans="5:67" s="4" customFormat="1">
      <c r="E478" s="310"/>
      <c r="F478" s="311"/>
      <c r="J478" s="312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spans="5:67" s="4" customFormat="1">
      <c r="E479" s="310"/>
      <c r="F479" s="311"/>
      <c r="J479" s="312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spans="5:67" s="4" customFormat="1">
      <c r="E480" s="310"/>
      <c r="F480" s="311"/>
      <c r="J480" s="312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spans="5:67" s="4" customFormat="1">
      <c r="E481" s="310"/>
      <c r="F481" s="311"/>
      <c r="J481" s="312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spans="5:67" s="4" customFormat="1">
      <c r="E482" s="310"/>
      <c r="F482" s="311"/>
      <c r="J482" s="312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spans="5:67" s="4" customFormat="1">
      <c r="E483" s="310"/>
      <c r="F483" s="311"/>
      <c r="J483" s="312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spans="5:67" s="4" customFormat="1">
      <c r="E484" s="310"/>
      <c r="F484" s="311"/>
      <c r="J484" s="312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spans="5:67" s="4" customFormat="1">
      <c r="E485" s="310"/>
      <c r="F485" s="311"/>
      <c r="J485" s="312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spans="5:67" s="4" customFormat="1">
      <c r="E486" s="310"/>
      <c r="F486" s="311"/>
      <c r="J486" s="312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spans="5:67" s="4" customFormat="1">
      <c r="E487" s="310"/>
      <c r="F487" s="311"/>
      <c r="J487" s="312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spans="5:67" s="4" customFormat="1">
      <c r="E488" s="310"/>
      <c r="F488" s="311"/>
      <c r="J488" s="312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spans="5:67" s="4" customFormat="1">
      <c r="E489" s="310"/>
      <c r="F489" s="311"/>
      <c r="J489" s="312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spans="5:67" s="4" customFormat="1">
      <c r="E490" s="310"/>
      <c r="F490" s="311"/>
      <c r="J490" s="312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spans="5:67" s="4" customFormat="1">
      <c r="E491" s="310"/>
      <c r="F491" s="311"/>
      <c r="J491" s="312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spans="5:67" s="4" customFormat="1">
      <c r="E492" s="310"/>
      <c r="F492" s="311"/>
      <c r="J492" s="312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spans="5:67" s="4" customFormat="1">
      <c r="E493" s="310"/>
      <c r="F493" s="311"/>
      <c r="J493" s="312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spans="5:67" s="4" customFormat="1">
      <c r="E494" s="310"/>
      <c r="F494" s="311"/>
      <c r="J494" s="312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spans="5:67" s="4" customFormat="1">
      <c r="E495" s="310"/>
      <c r="F495" s="311"/>
      <c r="J495" s="312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spans="5:67" s="4" customFormat="1">
      <c r="E496" s="310"/>
      <c r="F496" s="311"/>
      <c r="J496" s="312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spans="5:67" s="4" customFormat="1">
      <c r="E497" s="310"/>
      <c r="F497" s="311"/>
      <c r="J497" s="312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spans="5:67" s="4" customFormat="1">
      <c r="E498" s="310"/>
      <c r="F498" s="311"/>
      <c r="J498" s="312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spans="5:67" s="4" customFormat="1">
      <c r="E499" s="310"/>
      <c r="F499" s="311"/>
      <c r="J499" s="312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spans="5:67" s="4" customFormat="1">
      <c r="E500" s="310"/>
      <c r="F500" s="311"/>
      <c r="J500" s="312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spans="5:67" s="4" customFormat="1">
      <c r="E501" s="310"/>
      <c r="F501" s="311"/>
      <c r="J501" s="312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spans="5:67" s="4" customFormat="1">
      <c r="E502" s="310"/>
      <c r="F502" s="311"/>
      <c r="J502" s="312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spans="5:67" s="4" customFormat="1">
      <c r="E503" s="310"/>
      <c r="F503" s="311"/>
      <c r="J503" s="312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spans="5:67" s="4" customFormat="1">
      <c r="E504" s="310"/>
      <c r="F504" s="311"/>
      <c r="J504" s="312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spans="5:67" s="4" customFormat="1">
      <c r="E505" s="310"/>
      <c r="F505" s="311"/>
      <c r="J505" s="312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spans="5:67" s="4" customFormat="1">
      <c r="E506" s="310"/>
      <c r="F506" s="311"/>
      <c r="J506" s="312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spans="5:67" s="4" customFormat="1">
      <c r="E507" s="310"/>
      <c r="F507" s="311"/>
      <c r="J507" s="312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spans="5:67" s="4" customFormat="1">
      <c r="E508" s="310"/>
      <c r="F508" s="311"/>
      <c r="J508" s="312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spans="5:67" s="4" customFormat="1">
      <c r="E509" s="310"/>
      <c r="F509" s="311"/>
      <c r="J509" s="312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spans="5:67" s="4" customFormat="1">
      <c r="E510" s="310"/>
      <c r="F510" s="311"/>
      <c r="J510" s="312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spans="5:67" s="4" customFormat="1">
      <c r="E511" s="310"/>
      <c r="F511" s="311"/>
      <c r="J511" s="312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spans="5:67" s="4" customFormat="1">
      <c r="E512" s="310"/>
      <c r="F512" s="311"/>
      <c r="J512" s="312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spans="5:67" s="4" customFormat="1">
      <c r="E513" s="310"/>
      <c r="F513" s="311"/>
      <c r="J513" s="312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spans="5:67" s="4" customFormat="1">
      <c r="E514" s="310"/>
      <c r="F514" s="311"/>
      <c r="J514" s="312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spans="5:67" s="4" customFormat="1">
      <c r="E515" s="310"/>
      <c r="F515" s="311"/>
      <c r="J515" s="312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spans="5:67" s="4" customFormat="1">
      <c r="E516" s="310"/>
      <c r="F516" s="311"/>
      <c r="J516" s="312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spans="5:67" s="4" customFormat="1">
      <c r="E517" s="310"/>
      <c r="F517" s="311"/>
      <c r="J517" s="312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spans="5:67" s="4" customFormat="1">
      <c r="E518" s="310"/>
      <c r="F518" s="311"/>
      <c r="J518" s="312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spans="5:67" s="4" customFormat="1">
      <c r="E519" s="310"/>
      <c r="F519" s="311"/>
      <c r="J519" s="312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spans="5:67" s="4" customFormat="1">
      <c r="E520" s="310"/>
      <c r="F520" s="311"/>
      <c r="J520" s="312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spans="5:67" s="4" customFormat="1">
      <c r="E521" s="310"/>
      <c r="F521" s="311"/>
      <c r="J521" s="312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spans="5:67" s="4" customFormat="1">
      <c r="E522" s="310"/>
      <c r="F522" s="311"/>
      <c r="J522" s="312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spans="5:67" s="4" customFormat="1">
      <c r="E523" s="310"/>
      <c r="F523" s="311"/>
      <c r="J523" s="312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spans="5:67" s="4" customFormat="1">
      <c r="E524" s="310"/>
      <c r="F524" s="311"/>
      <c r="J524" s="312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spans="5:67" s="4" customFormat="1">
      <c r="E525" s="310"/>
      <c r="F525" s="311"/>
      <c r="J525" s="312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spans="5:67" s="4" customFormat="1">
      <c r="E526" s="310"/>
      <c r="F526" s="311"/>
      <c r="J526" s="312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spans="5:67" s="4" customFormat="1">
      <c r="E527" s="310"/>
      <c r="F527" s="311"/>
      <c r="J527" s="312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spans="5:67" s="4" customFormat="1">
      <c r="E528" s="310"/>
      <c r="F528" s="311"/>
      <c r="J528" s="312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spans="5:67" s="4" customFormat="1">
      <c r="E529" s="310"/>
      <c r="F529" s="311"/>
      <c r="J529" s="312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spans="5:67" s="4" customFormat="1">
      <c r="E530" s="310"/>
      <c r="F530" s="311"/>
      <c r="J530" s="312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spans="5:67" s="4" customFormat="1">
      <c r="E531" s="310"/>
      <c r="F531" s="311"/>
      <c r="J531" s="312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spans="5:67" s="4" customFormat="1">
      <c r="E532" s="310"/>
      <c r="F532" s="311"/>
      <c r="J532" s="312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spans="5:67" s="4" customFormat="1">
      <c r="E533" s="310"/>
      <c r="F533" s="311"/>
      <c r="J533" s="312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spans="5:67" s="4" customFormat="1">
      <c r="E534" s="310"/>
      <c r="F534" s="311"/>
      <c r="J534" s="312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spans="5:67" s="4" customFormat="1">
      <c r="E535" s="310"/>
      <c r="F535" s="311"/>
      <c r="J535" s="312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spans="5:67" s="4" customFormat="1">
      <c r="E536" s="310"/>
      <c r="F536" s="311"/>
      <c r="J536" s="312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spans="5:67" s="4" customFormat="1">
      <c r="E537" s="310"/>
      <c r="F537" s="311"/>
      <c r="J537" s="312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spans="5:67" s="4" customFormat="1">
      <c r="E538" s="310"/>
      <c r="F538" s="311"/>
      <c r="J538" s="312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spans="5:67" s="4" customFormat="1">
      <c r="E539" s="310"/>
      <c r="F539" s="311"/>
      <c r="J539" s="312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spans="5:67" s="4" customFormat="1">
      <c r="E540" s="310"/>
      <c r="F540" s="311"/>
      <c r="J540" s="312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spans="5:67" s="4" customFormat="1">
      <c r="E541" s="310"/>
      <c r="F541" s="311"/>
      <c r="J541" s="312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spans="5:67" s="4" customFormat="1">
      <c r="E542" s="310"/>
      <c r="F542" s="311"/>
      <c r="J542" s="312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spans="5:67" s="4" customFormat="1">
      <c r="E543" s="310"/>
      <c r="F543" s="311"/>
      <c r="J543" s="312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spans="5:67" s="4" customFormat="1">
      <c r="E544" s="310"/>
      <c r="F544" s="311"/>
      <c r="J544" s="312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spans="5:67" s="4" customFormat="1">
      <c r="E545" s="310"/>
      <c r="F545" s="311"/>
      <c r="J545" s="312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spans="5:67" s="4" customFormat="1">
      <c r="E546" s="310"/>
      <c r="F546" s="311"/>
      <c r="J546" s="312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spans="5:67" s="4" customFormat="1">
      <c r="E547" s="310"/>
      <c r="F547" s="311"/>
      <c r="J547" s="312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spans="5:67" s="4" customFormat="1">
      <c r="E548" s="310"/>
      <c r="F548" s="311"/>
      <c r="J548" s="312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spans="5:67" s="4" customFormat="1">
      <c r="E549" s="310"/>
      <c r="F549" s="311"/>
      <c r="J549" s="312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spans="5:67" s="4" customFormat="1">
      <c r="E550" s="310"/>
      <c r="F550" s="311"/>
      <c r="J550" s="312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spans="5:67" s="4" customFormat="1">
      <c r="E551" s="310"/>
      <c r="F551" s="311"/>
      <c r="J551" s="312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spans="5:67" s="4" customFormat="1">
      <c r="E552" s="310"/>
      <c r="F552" s="311"/>
      <c r="J552" s="312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spans="5:67" s="4" customFormat="1">
      <c r="E553" s="310"/>
      <c r="F553" s="311"/>
      <c r="J553" s="312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spans="5:67" s="4" customFormat="1">
      <c r="E554" s="310"/>
      <c r="F554" s="311"/>
      <c r="J554" s="312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spans="5:67" s="4" customFormat="1">
      <c r="E555" s="310"/>
      <c r="F555" s="311"/>
      <c r="J555" s="312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spans="5:67" s="4" customFormat="1">
      <c r="E556" s="310"/>
      <c r="F556" s="311"/>
      <c r="J556" s="312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spans="5:67" s="4" customFormat="1">
      <c r="E557" s="310"/>
      <c r="F557" s="311"/>
      <c r="J557" s="312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spans="5:67" s="4" customFormat="1">
      <c r="E558" s="310"/>
      <c r="F558" s="311"/>
      <c r="J558" s="312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spans="5:67" s="4" customFormat="1">
      <c r="E559" s="310"/>
      <c r="F559" s="311"/>
      <c r="J559" s="312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spans="5:67" s="4" customFormat="1">
      <c r="E560" s="310"/>
      <c r="F560" s="311"/>
      <c r="J560" s="312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spans="5:67" s="4" customFormat="1">
      <c r="E561" s="310"/>
      <c r="F561" s="311"/>
      <c r="J561" s="312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spans="5:67" s="4" customFormat="1">
      <c r="E562" s="310"/>
      <c r="F562" s="311"/>
      <c r="J562" s="312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spans="5:67" s="4" customFormat="1">
      <c r="E563" s="310"/>
      <c r="F563" s="311"/>
      <c r="J563" s="312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spans="5:67" s="4" customFormat="1">
      <c r="E564" s="310"/>
      <c r="F564" s="311"/>
      <c r="J564" s="31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spans="5:67" s="4" customFormat="1">
      <c r="E565" s="310"/>
      <c r="F565" s="311"/>
      <c r="J565" s="31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spans="5:67" s="4" customFormat="1">
      <c r="E566" s="310"/>
      <c r="F566" s="311"/>
      <c r="J566" s="31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spans="5:67" s="4" customFormat="1">
      <c r="E567" s="310"/>
      <c r="F567" s="311"/>
      <c r="J567" s="31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spans="5:67" s="4" customFormat="1">
      <c r="E568" s="310"/>
      <c r="F568" s="311"/>
      <c r="J568" s="31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spans="5:67" s="4" customFormat="1">
      <c r="E569" s="310"/>
      <c r="F569" s="311"/>
      <c r="J569" s="31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spans="5:67" s="4" customFormat="1">
      <c r="E570" s="310"/>
      <c r="F570" s="311"/>
      <c r="J570" s="31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spans="5:67" s="4" customFormat="1">
      <c r="E571" s="310"/>
      <c r="F571" s="311"/>
      <c r="J571" s="31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spans="5:67" s="4" customFormat="1">
      <c r="E572" s="310"/>
      <c r="F572" s="311"/>
      <c r="J572" s="31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spans="5:67" s="4" customFormat="1">
      <c r="E573" s="310"/>
      <c r="F573" s="311"/>
      <c r="J573" s="31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spans="5:67" s="4" customFormat="1">
      <c r="E574" s="310"/>
      <c r="F574" s="311"/>
      <c r="J574" s="31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spans="5:67" s="4" customFormat="1">
      <c r="E575" s="310"/>
      <c r="F575" s="311"/>
      <c r="J575" s="31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spans="5:67" s="4" customFormat="1">
      <c r="E576" s="310"/>
      <c r="F576" s="311"/>
      <c r="J576" s="31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spans="5:67" s="4" customFormat="1">
      <c r="E577" s="310"/>
      <c r="F577" s="311"/>
      <c r="J577" s="31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spans="5:67" s="4" customFormat="1">
      <c r="E578" s="310"/>
      <c r="F578" s="311"/>
      <c r="J578" s="31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spans="5:67" s="4" customFormat="1">
      <c r="E579" s="310"/>
      <c r="F579" s="311"/>
      <c r="J579" s="312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spans="5:67" s="4" customFormat="1">
      <c r="E580" s="310"/>
      <c r="F580" s="311"/>
      <c r="J580" s="312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spans="5:67" s="4" customFormat="1">
      <c r="E581" s="310"/>
      <c r="F581" s="311"/>
      <c r="J581" s="312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spans="5:67" s="4" customFormat="1">
      <c r="E582" s="310"/>
      <c r="F582" s="311"/>
      <c r="J582" s="312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spans="5:67" s="4" customFormat="1">
      <c r="E583" s="310"/>
      <c r="F583" s="311"/>
      <c r="J583" s="312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spans="5:67" s="4" customFormat="1">
      <c r="E584" s="310"/>
      <c r="F584" s="311"/>
      <c r="J584" s="312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spans="5:67" s="4" customFormat="1">
      <c r="E585" s="310"/>
      <c r="F585" s="311"/>
      <c r="J585" s="312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spans="5:67" s="4" customFormat="1">
      <c r="E586" s="310"/>
      <c r="F586" s="311"/>
      <c r="J586" s="312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spans="5:67" s="4" customFormat="1">
      <c r="E587" s="310"/>
      <c r="F587" s="311"/>
      <c r="J587" s="312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spans="5:67" s="4" customFormat="1">
      <c r="E588" s="310"/>
      <c r="F588" s="311"/>
      <c r="J588" s="312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spans="5:67" s="4" customFormat="1">
      <c r="E589" s="310"/>
      <c r="F589" s="311"/>
      <c r="J589" s="312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spans="5:67" s="4" customFormat="1">
      <c r="E590" s="310"/>
      <c r="F590" s="311"/>
      <c r="J590" s="312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spans="5:67" s="4" customFormat="1">
      <c r="E591" s="310"/>
      <c r="F591" s="311"/>
      <c r="J591" s="312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spans="5:67" s="4" customFormat="1">
      <c r="E592" s="310"/>
      <c r="F592" s="311"/>
      <c r="J592" s="31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spans="5:67" s="4" customFormat="1">
      <c r="E593" s="310"/>
      <c r="F593" s="311"/>
      <c r="J593" s="312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spans="5:67" s="4" customFormat="1">
      <c r="E594" s="310"/>
      <c r="F594" s="311"/>
      <c r="J594" s="312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spans="5:67" s="4" customFormat="1">
      <c r="E595" s="310"/>
      <c r="F595" s="311"/>
      <c r="J595" s="312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spans="5:67" s="4" customFormat="1">
      <c r="E596" s="310"/>
      <c r="F596" s="311"/>
      <c r="J596" s="312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spans="5:67" s="4" customFormat="1">
      <c r="E597" s="310"/>
      <c r="F597" s="311"/>
      <c r="J597" s="312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spans="5:67" s="4" customFormat="1">
      <c r="E598" s="310"/>
      <c r="F598" s="311"/>
      <c r="J598" s="312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spans="5:67" s="4" customFormat="1">
      <c r="E599" s="310"/>
      <c r="F599" s="311"/>
      <c r="J599" s="312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spans="5:67" s="4" customFormat="1">
      <c r="E600" s="310"/>
      <c r="F600" s="311"/>
      <c r="J600" s="312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spans="5:67" s="4" customFormat="1">
      <c r="E601" s="310"/>
      <c r="F601" s="311"/>
      <c r="J601" s="312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spans="5:67" s="4" customFormat="1">
      <c r="E602" s="310"/>
      <c r="F602" s="311"/>
      <c r="J602" s="312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spans="5:67" s="4" customFormat="1">
      <c r="E603" s="310"/>
      <c r="F603" s="311"/>
      <c r="J603" s="312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spans="5:67" s="4" customFormat="1">
      <c r="E604" s="310"/>
      <c r="F604" s="311"/>
      <c r="J604" s="312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spans="5:67" s="4" customFormat="1">
      <c r="E605" s="310"/>
      <c r="F605" s="311"/>
      <c r="J605" s="312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spans="5:67" s="4" customFormat="1">
      <c r="E606" s="310"/>
      <c r="F606" s="311"/>
      <c r="J606" s="312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spans="5:67" s="4" customFormat="1">
      <c r="E607" s="310"/>
      <c r="F607" s="311"/>
      <c r="J607" s="312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spans="5:67" s="4" customFormat="1">
      <c r="E608" s="310"/>
      <c r="F608" s="311"/>
      <c r="J608" s="312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spans="5:67" s="4" customFormat="1">
      <c r="E609" s="310"/>
      <c r="F609" s="311"/>
      <c r="J609" s="312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spans="5:67" s="4" customFormat="1">
      <c r="E610" s="310"/>
      <c r="F610" s="311"/>
      <c r="J610" s="312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spans="5:67" s="4" customFormat="1">
      <c r="E611" s="310"/>
      <c r="F611" s="311"/>
      <c r="J611" s="312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spans="5:67" s="4" customFormat="1">
      <c r="E612" s="310"/>
      <c r="F612" s="311"/>
      <c r="J612" s="312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spans="5:67" s="4" customFormat="1">
      <c r="E613" s="310"/>
      <c r="F613" s="311"/>
      <c r="J613" s="312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spans="5:67" s="4" customFormat="1">
      <c r="E614" s="310"/>
      <c r="F614" s="311"/>
      <c r="J614" s="312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spans="5:67" s="4" customFormat="1">
      <c r="E615" s="310"/>
      <c r="F615" s="311"/>
      <c r="J615" s="312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spans="5:67" s="4" customFormat="1">
      <c r="E616" s="310"/>
      <c r="F616" s="311"/>
      <c r="J616" s="312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spans="5:67" s="4" customFormat="1">
      <c r="E617" s="310"/>
      <c r="F617" s="311"/>
      <c r="J617" s="312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spans="5:67" s="4" customFormat="1">
      <c r="E618" s="310"/>
      <c r="F618" s="311"/>
      <c r="J618" s="312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spans="5:67" s="4" customFormat="1">
      <c r="E619" s="310"/>
      <c r="F619" s="311"/>
      <c r="J619" s="312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spans="5:67" s="4" customFormat="1">
      <c r="E620" s="310"/>
      <c r="F620" s="311"/>
      <c r="J620" s="312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spans="5:67" s="4" customFormat="1">
      <c r="E621" s="310"/>
      <c r="F621" s="311"/>
      <c r="J621" s="31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spans="5:67" s="4" customFormat="1">
      <c r="E622" s="310"/>
      <c r="F622" s="311"/>
      <c r="J622" s="31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spans="5:67" s="4" customFormat="1">
      <c r="E623" s="310"/>
      <c r="F623" s="311"/>
      <c r="J623" s="31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spans="5:67" s="4" customFormat="1">
      <c r="E624" s="310"/>
      <c r="F624" s="311"/>
      <c r="J624" s="312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spans="5:67" s="4" customFormat="1">
      <c r="E625" s="310"/>
      <c r="F625" s="311"/>
      <c r="J625" s="312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spans="5:67" s="4" customFormat="1">
      <c r="E626" s="310"/>
      <c r="F626" s="311"/>
      <c r="J626" s="312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spans="5:67" s="4" customFormat="1">
      <c r="E627" s="310"/>
      <c r="F627" s="311"/>
      <c r="J627" s="312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spans="5:67" s="4" customFormat="1">
      <c r="E628" s="310"/>
      <c r="F628" s="311"/>
      <c r="J628" s="312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spans="5:67" s="4" customFormat="1">
      <c r="E629" s="310"/>
      <c r="F629" s="311"/>
      <c r="J629" s="312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spans="5:67" s="4" customFormat="1">
      <c r="E630" s="310"/>
      <c r="F630" s="311"/>
      <c r="J630" s="312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spans="5:67" s="4" customFormat="1">
      <c r="E631" s="310"/>
      <c r="F631" s="311"/>
      <c r="J631" s="312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spans="5:67" s="4" customFormat="1">
      <c r="E632" s="310"/>
      <c r="F632" s="311"/>
      <c r="J632" s="31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spans="5:67" s="4" customFormat="1">
      <c r="E633" s="310"/>
      <c r="F633" s="311"/>
      <c r="J633" s="31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spans="5:67" s="4" customFormat="1">
      <c r="E634" s="310"/>
      <c r="F634" s="311"/>
      <c r="J634" s="312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spans="5:67" s="4" customFormat="1">
      <c r="E635" s="310"/>
      <c r="F635" s="311"/>
      <c r="J635" s="31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spans="5:67" s="4" customFormat="1">
      <c r="E636" s="310"/>
      <c r="F636" s="311"/>
      <c r="J636" s="312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spans="5:67" s="4" customFormat="1">
      <c r="E637" s="310"/>
      <c r="F637" s="311"/>
      <c r="J637" s="312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spans="5:67" s="4" customFormat="1">
      <c r="E638" s="310"/>
      <c r="F638" s="311"/>
      <c r="J638" s="312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spans="5:67" s="4" customFormat="1">
      <c r="E639" s="310"/>
      <c r="F639" s="311"/>
      <c r="J639" s="312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spans="5:67" s="4" customFormat="1">
      <c r="E640" s="310"/>
      <c r="F640" s="311"/>
      <c r="J640" s="312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spans="5:67" s="4" customFormat="1">
      <c r="E641" s="310"/>
      <c r="F641" s="311"/>
      <c r="J641" s="312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spans="5:67" s="4" customFormat="1">
      <c r="E642" s="310"/>
      <c r="F642" s="311"/>
      <c r="J642" s="312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spans="5:67" s="4" customFormat="1">
      <c r="E643" s="310"/>
      <c r="F643" s="311"/>
      <c r="J643" s="312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spans="5:67" s="4" customFormat="1">
      <c r="E644" s="310"/>
      <c r="F644" s="311"/>
      <c r="J644" s="312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spans="5:67" s="4" customFormat="1">
      <c r="E645" s="310"/>
      <c r="F645" s="311"/>
      <c r="J645" s="312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spans="5:67" s="4" customFormat="1">
      <c r="E646" s="310"/>
      <c r="F646" s="311"/>
      <c r="J646" s="312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spans="5:67" s="4" customFormat="1">
      <c r="E647" s="310"/>
      <c r="F647" s="311"/>
      <c r="J647" s="312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spans="5:67" s="4" customFormat="1">
      <c r="E648" s="310"/>
      <c r="F648" s="311"/>
      <c r="J648" s="312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spans="5:67" s="4" customFormat="1">
      <c r="E649" s="310"/>
      <c r="F649" s="311"/>
      <c r="J649" s="312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spans="5:67" s="4" customFormat="1">
      <c r="E650" s="310"/>
      <c r="F650" s="311"/>
      <c r="J650" s="312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spans="5:67" s="4" customFormat="1">
      <c r="E651" s="310"/>
      <c r="F651" s="311"/>
      <c r="J651" s="312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spans="5:67" s="4" customFormat="1">
      <c r="E652" s="310"/>
      <c r="F652" s="311"/>
      <c r="J652" s="312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spans="5:67" s="4" customFormat="1">
      <c r="E653" s="310"/>
      <c r="F653" s="311"/>
      <c r="J653" s="312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spans="5:67" s="4" customFormat="1">
      <c r="E654" s="310"/>
      <c r="F654" s="311"/>
      <c r="J654" s="312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spans="5:67" s="4" customFormat="1">
      <c r="E655" s="310"/>
      <c r="F655" s="311"/>
      <c r="J655" s="312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spans="5:67" s="4" customFormat="1">
      <c r="E656" s="310"/>
      <c r="F656" s="311"/>
      <c r="J656" s="312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spans="5:67" s="4" customFormat="1">
      <c r="E657" s="310"/>
      <c r="F657" s="311"/>
      <c r="J657" s="312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spans="5:67" s="4" customFormat="1">
      <c r="E658" s="310"/>
      <c r="F658" s="311"/>
      <c r="J658" s="312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spans="5:67" s="4" customFormat="1">
      <c r="E659" s="310"/>
      <c r="F659" s="311"/>
      <c r="J659" s="312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spans="5:67" s="4" customFormat="1">
      <c r="E660" s="310"/>
      <c r="F660" s="311"/>
      <c r="J660" s="312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spans="5:67" s="4" customFormat="1">
      <c r="E661" s="310"/>
      <c r="F661" s="311"/>
      <c r="J661" s="312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spans="5:67" s="4" customFormat="1">
      <c r="E662" s="310"/>
      <c r="F662" s="311"/>
      <c r="J662" s="312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spans="5:67" s="4" customFormat="1">
      <c r="E663" s="310"/>
      <c r="F663" s="311"/>
      <c r="J663" s="312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spans="5:67" s="4" customFormat="1">
      <c r="E664" s="310"/>
      <c r="F664" s="311"/>
      <c r="J664" s="312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spans="5:67" s="4" customFormat="1">
      <c r="E665" s="310"/>
      <c r="F665" s="311"/>
      <c r="J665" s="312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spans="5:67" s="4" customFormat="1">
      <c r="E666" s="310"/>
      <c r="F666" s="311"/>
      <c r="J666" s="312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spans="5:67" s="4" customFormat="1">
      <c r="E667" s="310"/>
      <c r="F667" s="311"/>
      <c r="J667" s="312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spans="5:67" s="4" customFormat="1">
      <c r="E668" s="310"/>
      <c r="F668" s="311"/>
      <c r="J668" s="312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spans="5:67" s="4" customFormat="1">
      <c r="E669" s="310"/>
      <c r="F669" s="311"/>
      <c r="J669" s="312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spans="5:67" s="4" customFormat="1">
      <c r="E670" s="310"/>
      <c r="F670" s="311"/>
      <c r="J670" s="312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spans="5:67" s="4" customFormat="1">
      <c r="E671" s="310"/>
      <c r="F671" s="311"/>
      <c r="J671" s="312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spans="5:67" s="4" customFormat="1">
      <c r="E672" s="310"/>
      <c r="F672" s="311"/>
      <c r="J672" s="312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spans="5:67" s="4" customFormat="1">
      <c r="E673" s="310"/>
      <c r="F673" s="311"/>
      <c r="J673" s="312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spans="5:67" s="4" customFormat="1">
      <c r="E674" s="310"/>
      <c r="F674" s="311"/>
      <c r="J674" s="312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spans="5:67" s="4" customFormat="1">
      <c r="E675" s="310"/>
      <c r="F675" s="311"/>
      <c r="J675" s="312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spans="5:67" s="4" customFormat="1">
      <c r="E676" s="310"/>
      <c r="F676" s="311"/>
      <c r="J676" s="312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spans="5:67" s="4" customFormat="1">
      <c r="E677" s="310"/>
      <c r="F677" s="311"/>
      <c r="J677" s="312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spans="5:67" s="4" customFormat="1">
      <c r="E678" s="310"/>
      <c r="F678" s="311"/>
      <c r="J678" s="312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spans="5:67" s="4" customFormat="1">
      <c r="E679" s="310"/>
      <c r="F679" s="311"/>
      <c r="J679" s="312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spans="5:67" s="4" customFormat="1">
      <c r="E680" s="310"/>
      <c r="F680" s="311"/>
      <c r="J680" s="312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spans="5:67" s="4" customFormat="1">
      <c r="E681" s="310"/>
      <c r="F681" s="311"/>
      <c r="J681" s="312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spans="5:67" s="4" customFormat="1">
      <c r="E682" s="310"/>
      <c r="F682" s="311"/>
      <c r="J682" s="312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spans="5:67" s="4" customFormat="1">
      <c r="E683" s="310"/>
      <c r="F683" s="311"/>
      <c r="J683" s="312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spans="5:67" s="4" customFormat="1">
      <c r="E684" s="310"/>
      <c r="F684" s="311"/>
      <c r="J684" s="312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spans="5:67" s="4" customFormat="1">
      <c r="E685" s="310"/>
      <c r="F685" s="311"/>
      <c r="J685" s="312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spans="5:67" s="4" customFormat="1">
      <c r="E686" s="310"/>
      <c r="F686" s="311"/>
      <c r="J686" s="31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spans="5:67" s="4" customFormat="1">
      <c r="E687" s="310"/>
      <c r="F687" s="311"/>
      <c r="J687" s="31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spans="5:67" s="4" customFormat="1">
      <c r="E688" s="310"/>
      <c r="F688" s="311"/>
      <c r="J688" s="312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spans="5:67" s="4" customFormat="1">
      <c r="E689" s="310"/>
      <c r="F689" s="311"/>
      <c r="J689" s="312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spans="5:67" s="4" customFormat="1">
      <c r="E690" s="310"/>
      <c r="F690" s="311"/>
      <c r="J690" s="31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spans="5:67" s="4" customFormat="1">
      <c r="E691" s="310"/>
      <c r="F691" s="311"/>
      <c r="J691" s="31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spans="5:67" s="4" customFormat="1">
      <c r="E692" s="310"/>
      <c r="F692" s="311"/>
      <c r="J692" s="31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spans="5:67" s="4" customFormat="1">
      <c r="E693" s="310"/>
      <c r="F693" s="311"/>
      <c r="J693" s="312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spans="5:67" s="4" customFormat="1">
      <c r="E694" s="310"/>
      <c r="F694" s="311"/>
      <c r="J694" s="31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spans="5:67" s="4" customFormat="1">
      <c r="E695" s="310"/>
      <c r="F695" s="311"/>
      <c r="J695" s="31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spans="5:67" s="4" customFormat="1">
      <c r="E696" s="310"/>
      <c r="F696" s="311"/>
      <c r="J696" s="31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spans="5:67" s="4" customFormat="1">
      <c r="E697" s="310"/>
      <c r="F697" s="311"/>
      <c r="J697" s="31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spans="5:67" s="4" customFormat="1">
      <c r="E698" s="310"/>
      <c r="F698" s="311"/>
      <c r="J698" s="31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spans="5:67" s="4" customFormat="1">
      <c r="E699" s="310"/>
      <c r="F699" s="311"/>
      <c r="J699" s="31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spans="5:67" s="4" customFormat="1">
      <c r="E700" s="310"/>
      <c r="F700" s="311"/>
      <c r="J700" s="31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spans="5:67" s="4" customFormat="1">
      <c r="E701" s="310"/>
      <c r="F701" s="311"/>
      <c r="J701" s="31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spans="5:67" s="4" customFormat="1">
      <c r="E702" s="310"/>
      <c r="F702" s="311"/>
      <c r="J702" s="31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spans="5:67" s="4" customFormat="1">
      <c r="E703" s="310"/>
      <c r="F703" s="311"/>
      <c r="J703" s="31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spans="5:67" s="4" customFormat="1">
      <c r="E704" s="310"/>
      <c r="F704" s="311"/>
      <c r="J704" s="312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spans="5:67" s="4" customFormat="1">
      <c r="E705" s="310"/>
      <c r="F705" s="311"/>
      <c r="J705" s="31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spans="5:67" s="4" customFormat="1">
      <c r="E706" s="310"/>
      <c r="F706" s="311"/>
      <c r="J706" s="312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spans="5:67" s="4" customFormat="1">
      <c r="E707" s="310"/>
      <c r="F707" s="311"/>
      <c r="J707" s="312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spans="5:67" s="4" customFormat="1">
      <c r="E708" s="310"/>
      <c r="F708" s="311"/>
      <c r="J708" s="312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spans="5:67" s="4" customFormat="1">
      <c r="E709" s="310"/>
      <c r="F709" s="311"/>
      <c r="J709" s="312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spans="5:67" s="4" customFormat="1">
      <c r="E710" s="310"/>
      <c r="F710" s="311"/>
      <c r="J710" s="312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spans="5:67" s="4" customFormat="1">
      <c r="E711" s="310"/>
      <c r="F711" s="311"/>
      <c r="J711" s="312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spans="5:67" s="4" customFormat="1">
      <c r="E712" s="310"/>
      <c r="F712" s="311"/>
      <c r="J712" s="312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spans="5:67" s="4" customFormat="1">
      <c r="E713" s="310"/>
      <c r="F713" s="311"/>
      <c r="J713" s="312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spans="5:67" s="4" customFormat="1">
      <c r="E714" s="310"/>
      <c r="F714" s="311"/>
      <c r="J714" s="312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spans="5:67" s="4" customFormat="1">
      <c r="E715" s="310"/>
      <c r="F715" s="311"/>
      <c r="J715" s="312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spans="5:67" s="4" customFormat="1">
      <c r="E716" s="310"/>
      <c r="F716" s="311"/>
      <c r="J716" s="312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spans="5:67" s="4" customFormat="1">
      <c r="E717" s="310"/>
      <c r="F717" s="311"/>
      <c r="J717" s="312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spans="5:67" s="4" customFormat="1">
      <c r="E718" s="310"/>
      <c r="F718" s="311"/>
      <c r="J718" s="312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spans="5:67" s="4" customFormat="1">
      <c r="E719" s="310"/>
      <c r="F719" s="311"/>
      <c r="J719" s="312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spans="5:67" s="4" customFormat="1">
      <c r="E720" s="310"/>
      <c r="F720" s="311"/>
      <c r="J720" s="312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spans="5:67" s="4" customFormat="1">
      <c r="E721" s="310"/>
      <c r="F721" s="311"/>
      <c r="J721" s="312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spans="5:67" s="4" customFormat="1">
      <c r="E722" s="310"/>
      <c r="F722" s="311"/>
      <c r="J722" s="312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spans="5:67" s="4" customFormat="1">
      <c r="E723" s="310"/>
      <c r="F723" s="311"/>
      <c r="J723" s="312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spans="5:67" s="4" customFormat="1">
      <c r="E724" s="310"/>
      <c r="F724" s="311"/>
      <c r="J724" s="312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spans="5:67" s="4" customFormat="1">
      <c r="E725" s="310"/>
      <c r="F725" s="311"/>
      <c r="J725" s="312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spans="5:67" s="4" customFormat="1">
      <c r="E726" s="310"/>
      <c r="F726" s="311"/>
      <c r="J726" s="312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spans="5:67" s="4" customFormat="1">
      <c r="E727" s="310"/>
      <c r="F727" s="311"/>
      <c r="J727" s="312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spans="5:67" s="4" customFormat="1">
      <c r="E728" s="310"/>
      <c r="F728" s="311"/>
      <c r="J728" s="312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spans="5:67" s="4" customFormat="1">
      <c r="E729" s="310"/>
      <c r="F729" s="311"/>
      <c r="J729" s="312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spans="5:67" s="4" customFormat="1">
      <c r="E730" s="310"/>
      <c r="F730" s="311"/>
      <c r="J730" s="312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spans="5:67" s="4" customFormat="1">
      <c r="E731" s="310"/>
      <c r="F731" s="311"/>
      <c r="J731" s="312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spans="5:67" s="4" customFormat="1">
      <c r="E732" s="310"/>
      <c r="F732" s="311"/>
      <c r="J732" s="312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spans="5:67" s="4" customFormat="1">
      <c r="E733" s="310"/>
      <c r="F733" s="311"/>
      <c r="J733" s="312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spans="5:67" s="4" customFormat="1">
      <c r="E734" s="310"/>
      <c r="F734" s="311"/>
      <c r="J734" s="312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spans="5:67" s="4" customFormat="1">
      <c r="E735" s="310"/>
      <c r="F735" s="311"/>
      <c r="J735" s="312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spans="5:67" s="4" customFormat="1">
      <c r="E736" s="310"/>
      <c r="F736" s="311"/>
      <c r="J736" s="312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spans="5:67" s="4" customFormat="1">
      <c r="E737" s="310"/>
      <c r="F737" s="311"/>
      <c r="J737" s="312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spans="5:67" s="4" customFormat="1">
      <c r="E738" s="310"/>
      <c r="F738" s="311"/>
      <c r="J738" s="312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spans="5:67" s="4" customFormat="1">
      <c r="E739" s="310"/>
      <c r="F739" s="311"/>
      <c r="J739" s="312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spans="5:67" s="4" customFormat="1">
      <c r="E740" s="310"/>
      <c r="F740" s="311"/>
      <c r="J740" s="312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spans="5:67" s="4" customFormat="1">
      <c r="E741" s="310"/>
      <c r="F741" s="311"/>
      <c r="J741" s="312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spans="5:67" s="4" customFormat="1">
      <c r="E742" s="310"/>
      <c r="F742" s="311"/>
      <c r="J742" s="312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spans="5:67" s="4" customFormat="1">
      <c r="E743" s="310"/>
      <c r="F743" s="311"/>
      <c r="J743" s="312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spans="5:67" s="4" customFormat="1">
      <c r="E744" s="310"/>
      <c r="F744" s="311"/>
      <c r="J744" s="312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spans="5:67" s="4" customFormat="1">
      <c r="E745" s="310"/>
      <c r="F745" s="311"/>
      <c r="J745" s="312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spans="5:67" s="4" customFormat="1">
      <c r="E746" s="310"/>
      <c r="F746" s="311"/>
      <c r="J746" s="312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spans="5:67" s="4" customFormat="1">
      <c r="E747" s="310"/>
      <c r="F747" s="311"/>
      <c r="J747" s="312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spans="5:67" s="4" customFormat="1">
      <c r="E748" s="310"/>
      <c r="F748" s="311"/>
      <c r="J748" s="312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spans="5:67" s="4" customFormat="1">
      <c r="E749" s="310"/>
      <c r="F749" s="311"/>
      <c r="J749" s="312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spans="5:67" s="4" customFormat="1">
      <c r="E750" s="310"/>
      <c r="F750" s="311"/>
      <c r="J750" s="312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spans="5:67" s="4" customFormat="1">
      <c r="E751" s="310"/>
      <c r="F751" s="311"/>
      <c r="J751" s="312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spans="5:67" s="4" customFormat="1">
      <c r="E752" s="310"/>
      <c r="F752" s="311"/>
      <c r="J752" s="312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spans="5:67" s="4" customFormat="1">
      <c r="E753" s="310"/>
      <c r="F753" s="311"/>
      <c r="J753" s="312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spans="5:67" s="4" customFormat="1">
      <c r="E754" s="310"/>
      <c r="F754" s="311"/>
      <c r="J754" s="312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spans="5:67" s="4" customFormat="1">
      <c r="E755" s="310"/>
      <c r="F755" s="311"/>
      <c r="J755" s="312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spans="5:67" s="4" customFormat="1">
      <c r="E756" s="310"/>
      <c r="F756" s="311"/>
      <c r="J756" s="312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spans="5:67" s="4" customFormat="1">
      <c r="E757" s="310"/>
      <c r="F757" s="311"/>
      <c r="J757" s="312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spans="5:67" s="4" customFormat="1">
      <c r="E758" s="310"/>
      <c r="F758" s="311"/>
      <c r="J758" s="312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spans="5:67" s="4" customFormat="1">
      <c r="E759" s="310"/>
      <c r="F759" s="311"/>
      <c r="J759" s="312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spans="5:67" s="4" customFormat="1">
      <c r="E760" s="310"/>
      <c r="F760" s="311"/>
      <c r="J760" s="312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spans="5:67" s="4" customFormat="1">
      <c r="E761" s="310"/>
      <c r="F761" s="311"/>
      <c r="J761" s="312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spans="5:67" s="4" customFormat="1">
      <c r="E762" s="310"/>
      <c r="F762" s="311"/>
      <c r="J762" s="312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spans="5:67" s="4" customFormat="1">
      <c r="E763" s="310"/>
      <c r="F763" s="311"/>
      <c r="J763" s="312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spans="5:67" s="4" customFormat="1">
      <c r="E764" s="310"/>
      <c r="F764" s="311"/>
      <c r="J764" s="312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spans="5:67" s="4" customFormat="1">
      <c r="E765" s="310"/>
      <c r="F765" s="311"/>
      <c r="J765" s="312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spans="5:67" s="4" customFormat="1">
      <c r="E766" s="310"/>
      <c r="F766" s="311"/>
      <c r="J766" s="312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spans="5:67" s="4" customFormat="1">
      <c r="E767" s="310"/>
      <c r="F767" s="311"/>
      <c r="J767" s="312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spans="5:67" s="4" customFormat="1">
      <c r="E768" s="310"/>
      <c r="F768" s="311"/>
      <c r="J768" s="312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spans="5:67" s="4" customFormat="1">
      <c r="E769" s="310"/>
      <c r="F769" s="311"/>
      <c r="J769" s="312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spans="5:67" s="4" customFormat="1">
      <c r="E770" s="310"/>
      <c r="F770" s="311"/>
      <c r="J770" s="312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spans="5:67" s="4" customFormat="1">
      <c r="E771" s="310"/>
      <c r="F771" s="311"/>
      <c r="J771" s="312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spans="5:67" s="4" customFormat="1">
      <c r="E772" s="310"/>
      <c r="F772" s="311"/>
      <c r="J772" s="312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spans="5:67" s="4" customFormat="1">
      <c r="E773" s="310"/>
      <c r="F773" s="311"/>
      <c r="J773" s="312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spans="5:67" s="4" customFormat="1">
      <c r="E774" s="310"/>
      <c r="F774" s="311"/>
      <c r="J774" s="312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spans="5:67" s="4" customFormat="1">
      <c r="E775" s="310"/>
      <c r="F775" s="311"/>
      <c r="J775" s="312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spans="5:67" s="4" customFormat="1">
      <c r="E776" s="310"/>
      <c r="F776" s="311"/>
      <c r="J776" s="312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spans="5:67" s="4" customFormat="1">
      <c r="E777" s="310"/>
      <c r="F777" s="311"/>
      <c r="J777" s="312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spans="5:67" s="4" customFormat="1">
      <c r="E778" s="310"/>
      <c r="F778" s="311"/>
      <c r="J778" s="312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spans="5:67" s="4" customFormat="1">
      <c r="E779" s="310"/>
      <c r="F779" s="311"/>
      <c r="J779" s="312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spans="5:67" s="4" customFormat="1">
      <c r="E780" s="310"/>
      <c r="F780" s="311"/>
      <c r="J780" s="312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spans="5:67" s="4" customFormat="1">
      <c r="E781" s="310"/>
      <c r="F781" s="311"/>
      <c r="J781" s="312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spans="5:67" s="4" customFormat="1">
      <c r="E782" s="310"/>
      <c r="F782" s="311"/>
      <c r="J782" s="312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spans="5:67" s="4" customFormat="1">
      <c r="E783" s="310"/>
      <c r="F783" s="311"/>
      <c r="J783" s="312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spans="5:67" s="4" customFormat="1">
      <c r="E784" s="310"/>
      <c r="F784" s="311"/>
      <c r="J784" s="312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spans="5:67" s="4" customFormat="1">
      <c r="E785" s="310"/>
      <c r="F785" s="311"/>
      <c r="J785" s="312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spans="5:67" s="4" customFormat="1">
      <c r="E786" s="310"/>
      <c r="F786" s="311"/>
      <c r="J786" s="312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spans="5:67" s="4" customFormat="1">
      <c r="E787" s="310"/>
      <c r="F787" s="311"/>
      <c r="J787" s="312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spans="5:67" s="4" customFormat="1">
      <c r="E788" s="310"/>
      <c r="F788" s="311"/>
      <c r="J788" s="312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spans="5:67" s="4" customFormat="1">
      <c r="E789" s="310"/>
      <c r="F789" s="311"/>
      <c r="J789" s="312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spans="5:67" s="4" customFormat="1">
      <c r="E790" s="310"/>
      <c r="F790" s="311"/>
      <c r="J790" s="312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spans="5:67" s="4" customFormat="1">
      <c r="E791" s="310"/>
      <c r="F791" s="311"/>
      <c r="J791" s="312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spans="5:67" s="4" customFormat="1">
      <c r="E792" s="310"/>
      <c r="F792" s="311"/>
      <c r="J792" s="312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spans="5:67" s="4" customFormat="1">
      <c r="E793" s="310"/>
      <c r="F793" s="311"/>
      <c r="J793" s="312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spans="5:67" s="4" customFormat="1">
      <c r="E794" s="310"/>
      <c r="F794" s="311"/>
      <c r="J794" s="312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spans="5:67" s="4" customFormat="1">
      <c r="E795" s="310"/>
      <c r="F795" s="311"/>
      <c r="J795" s="312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spans="5:67" s="4" customFormat="1">
      <c r="E796" s="310"/>
      <c r="F796" s="311"/>
      <c r="J796" s="312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spans="5:67" s="4" customFormat="1">
      <c r="E797" s="310"/>
      <c r="F797" s="311"/>
      <c r="J797" s="312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spans="5:67" s="4" customFormat="1">
      <c r="E798" s="310"/>
      <c r="F798" s="311"/>
      <c r="J798" s="31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spans="5:67" s="4" customFormat="1">
      <c r="E799" s="310"/>
      <c r="F799" s="311"/>
      <c r="J799" s="31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spans="5:67" s="4" customFormat="1">
      <c r="E800" s="310"/>
      <c r="F800" s="311"/>
      <c r="J800" s="31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spans="5:67" s="4" customFormat="1">
      <c r="E801" s="310"/>
      <c r="F801" s="311"/>
      <c r="J801" s="31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spans="5:67" s="4" customFormat="1">
      <c r="E802" s="310"/>
      <c r="F802" s="311"/>
      <c r="J802" s="31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spans="5:67" s="4" customFormat="1">
      <c r="E803" s="310"/>
      <c r="F803" s="311"/>
      <c r="J803" s="31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spans="5:67" s="4" customFormat="1">
      <c r="E804" s="310"/>
      <c r="F804" s="311"/>
      <c r="J804" s="31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spans="5:67" s="4" customFormat="1">
      <c r="E805" s="310"/>
      <c r="F805" s="311"/>
      <c r="J805" s="31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spans="5:67" s="4" customFormat="1">
      <c r="E806" s="310"/>
      <c r="F806" s="311"/>
      <c r="J806" s="31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spans="5:67" s="4" customFormat="1">
      <c r="E807" s="310"/>
      <c r="F807" s="311"/>
      <c r="J807" s="31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spans="5:67" s="4" customFormat="1">
      <c r="E808" s="310"/>
      <c r="F808" s="311"/>
      <c r="J808" s="31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spans="5:67" s="4" customFormat="1">
      <c r="E809" s="310"/>
      <c r="F809" s="311"/>
      <c r="J809" s="31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spans="5:67" s="4" customFormat="1">
      <c r="E810" s="310"/>
      <c r="F810" s="311"/>
      <c r="J810" s="31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spans="5:67" s="4" customFormat="1">
      <c r="E811" s="310"/>
      <c r="F811" s="311"/>
      <c r="J811" s="31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spans="5:67" s="4" customFormat="1">
      <c r="E812" s="310"/>
      <c r="F812" s="311"/>
      <c r="J812" s="31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spans="5:67" s="4" customFormat="1">
      <c r="E813" s="310"/>
      <c r="F813" s="311"/>
      <c r="J813" s="31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spans="5:67" s="4" customFormat="1">
      <c r="E814" s="310"/>
      <c r="F814" s="311"/>
      <c r="J814" s="31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spans="5:67" s="4" customFormat="1">
      <c r="E815" s="310"/>
      <c r="F815" s="311"/>
      <c r="J815" s="31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spans="5:67" s="4" customFormat="1">
      <c r="E816" s="310"/>
      <c r="F816" s="311"/>
      <c r="J816" s="31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spans="5:67" s="4" customFormat="1">
      <c r="E817" s="310"/>
      <c r="F817" s="311"/>
      <c r="J817" s="31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spans="5:67" s="4" customFormat="1">
      <c r="E818" s="310"/>
      <c r="F818" s="311"/>
      <c r="J818" s="31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spans="5:67" s="4" customFormat="1">
      <c r="E819" s="310"/>
      <c r="F819" s="311"/>
      <c r="J819" s="31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spans="5:67" s="4" customFormat="1">
      <c r="E820" s="310"/>
      <c r="F820" s="311"/>
      <c r="J820" s="31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spans="5:67" s="4" customFormat="1">
      <c r="E821" s="310"/>
      <c r="F821" s="311"/>
      <c r="J821" s="31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spans="5:67" s="4" customFormat="1">
      <c r="E822" s="310"/>
      <c r="F822" s="311"/>
      <c r="J822" s="31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spans="5:67" s="4" customFormat="1">
      <c r="E823" s="310"/>
      <c r="F823" s="311"/>
      <c r="J823" s="31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spans="5:67" s="4" customFormat="1">
      <c r="E824" s="310"/>
      <c r="F824" s="311"/>
      <c r="J824" s="31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spans="5:67" s="4" customFormat="1">
      <c r="E825" s="310"/>
      <c r="F825" s="311"/>
      <c r="J825" s="31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spans="5:67" s="4" customFormat="1">
      <c r="E826" s="310"/>
      <c r="F826" s="311"/>
      <c r="J826" s="31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spans="5:67" s="4" customFormat="1">
      <c r="E827" s="310"/>
      <c r="F827" s="311"/>
      <c r="J827" s="31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spans="5:67" s="4" customFormat="1">
      <c r="E828" s="310"/>
      <c r="F828" s="311"/>
      <c r="J828" s="31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spans="5:67" s="4" customFormat="1">
      <c r="E829" s="310"/>
      <c r="F829" s="311"/>
      <c r="J829" s="31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spans="5:67" s="4" customFormat="1">
      <c r="E830" s="310"/>
      <c r="F830" s="311"/>
      <c r="J830" s="312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spans="5:67" s="4" customFormat="1">
      <c r="E831" s="310"/>
      <c r="F831" s="311"/>
      <c r="J831" s="31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spans="5:67" s="4" customFormat="1">
      <c r="E832" s="310"/>
      <c r="F832" s="311"/>
      <c r="J832" s="31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spans="5:67" s="4" customFormat="1">
      <c r="E833" s="310"/>
      <c r="F833" s="311"/>
      <c r="J833" s="31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spans="5:67" s="4" customFormat="1">
      <c r="E834" s="310"/>
      <c r="F834" s="311"/>
      <c r="J834" s="312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spans="5:67" s="4" customFormat="1">
      <c r="E835" s="310"/>
      <c r="F835" s="311"/>
      <c r="J835" s="312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spans="5:67" s="4" customFormat="1">
      <c r="E836" s="310"/>
      <c r="F836" s="311"/>
      <c r="J836" s="312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spans="5:67" s="4" customFormat="1">
      <c r="E837" s="310"/>
      <c r="F837" s="311"/>
      <c r="J837" s="312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spans="5:67" s="4" customFormat="1">
      <c r="E838" s="310"/>
      <c r="F838" s="311"/>
      <c r="J838" s="312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spans="5:67" s="4" customFormat="1">
      <c r="E839" s="310"/>
      <c r="F839" s="311"/>
      <c r="J839" s="312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spans="5:67" s="4" customFormat="1">
      <c r="E840" s="310"/>
      <c r="F840" s="311"/>
      <c r="J840" s="312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spans="5:67" s="4" customFormat="1">
      <c r="E841" s="310"/>
      <c r="F841" s="311"/>
      <c r="J841" s="312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spans="5:67" s="4" customFormat="1">
      <c r="E842" s="310"/>
      <c r="F842" s="311"/>
      <c r="J842" s="312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spans="5:67" s="4" customFormat="1">
      <c r="E843" s="310"/>
      <c r="F843" s="311"/>
      <c r="J843" s="312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spans="5:67" s="4" customFormat="1">
      <c r="E844" s="310"/>
      <c r="F844" s="311"/>
      <c r="J844" s="312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spans="5:67" s="4" customFormat="1">
      <c r="E845" s="310"/>
      <c r="F845" s="311"/>
      <c r="J845" s="312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spans="5:67" s="4" customFormat="1">
      <c r="E846" s="310"/>
      <c r="F846" s="311"/>
      <c r="J846" s="312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spans="5:67" s="4" customFormat="1">
      <c r="E847" s="310"/>
      <c r="F847" s="311"/>
      <c r="J847" s="312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spans="5:67" s="4" customFormat="1">
      <c r="E848" s="310"/>
      <c r="F848" s="311"/>
      <c r="J848" s="312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spans="5:67" s="4" customFormat="1">
      <c r="E849" s="310"/>
      <c r="F849" s="311"/>
      <c r="J849" s="312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spans="5:67" s="4" customFormat="1">
      <c r="E850" s="310"/>
      <c r="F850" s="311"/>
      <c r="J850" s="312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spans="5:67" s="4" customFormat="1">
      <c r="E851" s="310"/>
      <c r="F851" s="311"/>
      <c r="J851" s="312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spans="5:67" s="4" customFormat="1">
      <c r="E852" s="310"/>
      <c r="F852" s="311"/>
      <c r="J852" s="312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spans="5:67" s="4" customFormat="1">
      <c r="E853" s="310"/>
      <c r="F853" s="311"/>
      <c r="J853" s="312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spans="5:67" s="4" customFormat="1">
      <c r="E854" s="310"/>
      <c r="F854" s="311"/>
      <c r="J854" s="312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spans="5:67" s="4" customFormat="1">
      <c r="E855" s="310"/>
      <c r="F855" s="311"/>
      <c r="J855" s="312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spans="5:67" s="4" customFormat="1">
      <c r="E856" s="310"/>
      <c r="F856" s="311"/>
      <c r="J856" s="31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spans="5:67" s="4" customFormat="1">
      <c r="E857" s="310"/>
      <c r="F857" s="311"/>
      <c r="J857" s="31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spans="5:67" s="4" customFormat="1">
      <c r="E858" s="310"/>
      <c r="F858" s="311"/>
      <c r="J858" s="31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spans="5:67" s="4" customFormat="1">
      <c r="E859" s="310"/>
      <c r="F859" s="311"/>
      <c r="J859" s="31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spans="5:67" s="4" customFormat="1">
      <c r="E860" s="310"/>
      <c r="F860" s="311"/>
      <c r="J860" s="31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spans="5:67" s="4" customFormat="1">
      <c r="E861" s="310"/>
      <c r="F861" s="311"/>
      <c r="J861" s="31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spans="5:67" s="4" customFormat="1">
      <c r="E862" s="310"/>
      <c r="F862" s="311"/>
      <c r="J862" s="312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spans="5:67" s="4" customFormat="1">
      <c r="E863" s="310"/>
      <c r="F863" s="311"/>
      <c r="J863" s="31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spans="5:67" s="4" customFormat="1">
      <c r="E864" s="310"/>
      <c r="F864" s="311"/>
      <c r="J864" s="31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spans="5:67" s="4" customFormat="1">
      <c r="E865" s="310"/>
      <c r="F865" s="311"/>
      <c r="J865" s="31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spans="5:67" s="4" customFormat="1">
      <c r="E866" s="310"/>
      <c r="F866" s="311"/>
      <c r="J866" s="31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spans="5:67" s="4" customFormat="1">
      <c r="E867" s="310"/>
      <c r="F867" s="311"/>
      <c r="J867" s="31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spans="5:67" s="4" customFormat="1">
      <c r="E868" s="310"/>
      <c r="F868" s="311"/>
      <c r="J868" s="312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spans="5:67" s="4" customFormat="1">
      <c r="E869" s="310"/>
      <c r="F869" s="311"/>
      <c r="J869" s="31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spans="5:67" s="4" customFormat="1">
      <c r="E870" s="310"/>
      <c r="F870" s="311"/>
      <c r="J870" s="31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spans="5:67" s="4" customFormat="1">
      <c r="E871" s="310"/>
      <c r="F871" s="311"/>
      <c r="J871" s="31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spans="5:67" s="4" customFormat="1">
      <c r="E872" s="310"/>
      <c r="F872" s="311"/>
      <c r="J872" s="31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spans="5:67" s="4" customFormat="1">
      <c r="E873" s="310"/>
      <c r="F873" s="311"/>
      <c r="J873" s="31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spans="5:67" s="4" customFormat="1">
      <c r="E874" s="310"/>
      <c r="F874" s="311"/>
      <c r="J874" s="31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spans="5:67" s="4" customFormat="1">
      <c r="E875" s="310"/>
      <c r="F875" s="311"/>
      <c r="J875" s="31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spans="5:67" s="4" customFormat="1">
      <c r="E876" s="310"/>
      <c r="F876" s="311"/>
      <c r="J876" s="31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spans="5:67" s="4" customFormat="1">
      <c r="E877" s="310"/>
      <c r="F877" s="311"/>
      <c r="J877" s="31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spans="5:67" s="4" customFormat="1">
      <c r="E878" s="310"/>
      <c r="F878" s="311"/>
      <c r="J878" s="31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spans="5:67" s="4" customFormat="1">
      <c r="E879" s="310"/>
      <c r="F879" s="311"/>
      <c r="J879" s="312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spans="5:67" s="4" customFormat="1">
      <c r="E880" s="310"/>
      <c r="F880" s="311"/>
      <c r="J880" s="312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spans="5:67" s="4" customFormat="1">
      <c r="E881" s="310"/>
      <c r="F881" s="311"/>
      <c r="J881" s="312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spans="5:67" s="4" customFormat="1">
      <c r="E882" s="310"/>
      <c r="F882" s="311"/>
      <c r="J882" s="312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spans="5:67" s="4" customFormat="1">
      <c r="E883" s="310"/>
      <c r="F883" s="311"/>
      <c r="J883" s="312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spans="5:67" s="4" customFormat="1">
      <c r="E884" s="310"/>
      <c r="F884" s="311"/>
      <c r="J884" s="312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spans="5:67" s="4" customFormat="1">
      <c r="E885" s="310"/>
      <c r="F885" s="311"/>
      <c r="J885" s="312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spans="5:67" s="4" customFormat="1">
      <c r="E886" s="310"/>
      <c r="F886" s="311"/>
      <c r="J886" s="312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spans="5:67" s="4" customFormat="1">
      <c r="E887" s="310"/>
      <c r="F887" s="311"/>
      <c r="J887" s="312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spans="5:67" s="4" customFormat="1">
      <c r="E888" s="310"/>
      <c r="F888" s="311"/>
      <c r="J888" s="312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spans="5:67" s="4" customFormat="1">
      <c r="E889" s="310"/>
      <c r="F889" s="311"/>
      <c r="J889" s="312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spans="5:67" s="4" customFormat="1">
      <c r="E890" s="310"/>
      <c r="F890" s="311"/>
      <c r="J890" s="312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spans="5:67" s="4" customFormat="1">
      <c r="E891" s="310"/>
      <c r="F891" s="311"/>
      <c r="J891" s="312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spans="5:67" s="4" customFormat="1">
      <c r="E892" s="310"/>
      <c r="F892" s="311"/>
      <c r="J892" s="312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spans="5:67" s="4" customFormat="1">
      <c r="E893" s="310"/>
      <c r="F893" s="311"/>
      <c r="J893" s="312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spans="5:67" s="4" customFormat="1">
      <c r="E894" s="310"/>
      <c r="F894" s="311"/>
      <c r="J894" s="312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spans="5:67" s="4" customFormat="1">
      <c r="E895" s="310"/>
      <c r="F895" s="311"/>
      <c r="J895" s="312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spans="5:67" s="4" customFormat="1">
      <c r="E896" s="310"/>
      <c r="F896" s="311"/>
      <c r="J896" s="312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spans="5:67" s="4" customFormat="1">
      <c r="E897" s="310"/>
      <c r="F897" s="311"/>
      <c r="J897" s="312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spans="5:67" s="4" customFormat="1">
      <c r="E898" s="310"/>
      <c r="F898" s="311"/>
      <c r="J898" s="312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spans="5:67" s="4" customFormat="1">
      <c r="E899" s="310"/>
      <c r="F899" s="311"/>
      <c r="J899" s="312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spans="5:67" s="4" customFormat="1">
      <c r="E900" s="310"/>
      <c r="F900" s="311"/>
      <c r="J900" s="312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spans="5:67" s="4" customFormat="1">
      <c r="E901" s="310"/>
      <c r="F901" s="311"/>
      <c r="J901" s="312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spans="5:67" s="4" customFormat="1">
      <c r="E902" s="310"/>
      <c r="F902" s="311"/>
      <c r="J902" s="312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spans="5:67" s="4" customFormat="1">
      <c r="E903" s="310"/>
      <c r="F903" s="311"/>
      <c r="J903" s="312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spans="5:67" s="4" customFormat="1">
      <c r="E904" s="310"/>
      <c r="F904" s="311"/>
      <c r="J904" s="312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spans="5:67" s="4" customFormat="1">
      <c r="E905" s="310"/>
      <c r="F905" s="311"/>
      <c r="J905" s="312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spans="5:67" s="4" customFormat="1">
      <c r="E906" s="310"/>
      <c r="F906" s="311"/>
      <c r="J906" s="312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spans="5:67" s="4" customFormat="1">
      <c r="E907" s="310"/>
      <c r="F907" s="311"/>
      <c r="J907" s="312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spans="5:67" s="4" customFormat="1">
      <c r="E908" s="310"/>
      <c r="F908" s="311"/>
      <c r="J908" s="312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spans="5:67" s="4" customFormat="1">
      <c r="E909" s="310"/>
      <c r="F909" s="311"/>
      <c r="J909" s="312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spans="5:67" s="4" customFormat="1">
      <c r="E910" s="310"/>
      <c r="F910" s="311"/>
      <c r="J910" s="312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spans="5:67" s="4" customFormat="1">
      <c r="E911" s="310"/>
      <c r="F911" s="311"/>
      <c r="J911" s="312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spans="5:67" s="4" customFormat="1">
      <c r="E912" s="310"/>
      <c r="F912" s="311"/>
      <c r="J912" s="312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spans="5:67" s="4" customFormat="1">
      <c r="E913" s="310"/>
      <c r="F913" s="311"/>
      <c r="J913" s="312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spans="5:67" s="4" customFormat="1">
      <c r="E914" s="310"/>
      <c r="F914" s="311"/>
      <c r="J914" s="312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spans="5:67" s="4" customFormat="1">
      <c r="E915" s="310"/>
      <c r="F915" s="311"/>
      <c r="J915" s="312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spans="5:67" s="4" customFormat="1">
      <c r="E916" s="310"/>
      <c r="F916" s="311"/>
      <c r="J916" s="312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spans="5:67" s="4" customFormat="1">
      <c r="E917" s="310"/>
      <c r="F917" s="311"/>
      <c r="J917" s="312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spans="5:67" s="4" customFormat="1">
      <c r="E918" s="310"/>
      <c r="F918" s="311"/>
      <c r="J918" s="312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spans="5:67" s="4" customFormat="1">
      <c r="E919" s="310"/>
      <c r="F919" s="311"/>
      <c r="J919" s="312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spans="5:67" s="4" customFormat="1">
      <c r="E920" s="310"/>
      <c r="F920" s="311"/>
      <c r="J920" s="312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spans="5:67" s="4" customFormat="1">
      <c r="E921" s="310"/>
      <c r="F921" s="311"/>
      <c r="J921" s="312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spans="5:67" s="4" customFormat="1">
      <c r="E922" s="310"/>
      <c r="F922" s="311"/>
      <c r="J922" s="312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spans="5:67" s="4" customFormat="1">
      <c r="E923" s="310"/>
      <c r="F923" s="311"/>
      <c r="J923" s="312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spans="5:67" s="4" customFormat="1">
      <c r="E924" s="310"/>
      <c r="F924" s="311"/>
      <c r="J924" s="312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spans="5:67" s="4" customFormat="1">
      <c r="E925" s="310"/>
      <c r="F925" s="311"/>
      <c r="J925" s="312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spans="5:67" s="4" customFormat="1">
      <c r="E926" s="310"/>
      <c r="F926" s="311"/>
      <c r="J926" s="312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spans="5:67" s="4" customFormat="1">
      <c r="E927" s="310"/>
      <c r="F927" s="311"/>
      <c r="J927" s="312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spans="5:67" s="4" customFormat="1">
      <c r="E928" s="310"/>
      <c r="F928" s="311"/>
      <c r="J928" s="312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spans="5:67" s="4" customFormat="1">
      <c r="E929" s="310"/>
      <c r="F929" s="311"/>
      <c r="J929" s="312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spans="5:67" s="4" customFormat="1">
      <c r="E930" s="310"/>
      <c r="F930" s="311"/>
      <c r="J930" s="312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spans="5:67" s="4" customFormat="1">
      <c r="E931" s="310"/>
      <c r="F931" s="311"/>
      <c r="J931" s="312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spans="5:67" s="4" customFormat="1">
      <c r="E932" s="310"/>
      <c r="F932" s="311"/>
      <c r="J932" s="312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spans="5:67" s="4" customFormat="1">
      <c r="E933" s="310"/>
      <c r="F933" s="311"/>
      <c r="J933" s="312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spans="5:67" s="4" customFormat="1">
      <c r="E934" s="310"/>
      <c r="F934" s="311"/>
      <c r="J934" s="312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spans="5:67" s="4" customFormat="1">
      <c r="E935" s="310"/>
      <c r="F935" s="311"/>
      <c r="J935" s="312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spans="5:67" s="4" customFormat="1">
      <c r="E936" s="310"/>
      <c r="F936" s="311"/>
      <c r="J936" s="312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spans="5:67" s="4" customFormat="1">
      <c r="E937" s="310"/>
      <c r="F937" s="311"/>
      <c r="J937" s="312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spans="5:67" s="4" customFormat="1">
      <c r="E938" s="310"/>
      <c r="F938" s="311"/>
      <c r="J938" s="312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spans="5:67" s="4" customFormat="1">
      <c r="E939" s="310"/>
      <c r="F939" s="311"/>
      <c r="J939" s="312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spans="5:67" s="4" customFormat="1">
      <c r="E940" s="310"/>
      <c r="F940" s="311"/>
      <c r="J940" s="312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spans="5:67" s="4" customFormat="1">
      <c r="E941" s="310"/>
      <c r="F941" s="311"/>
      <c r="J941" s="312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spans="5:67" s="4" customFormat="1">
      <c r="E942" s="310"/>
      <c r="F942" s="311"/>
      <c r="J942" s="312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spans="5:67" s="4" customFormat="1">
      <c r="E943" s="310"/>
      <c r="F943" s="311"/>
      <c r="J943" s="312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spans="5:67" s="4" customFormat="1">
      <c r="E944" s="310"/>
      <c r="F944" s="311"/>
      <c r="J944" s="312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spans="5:67" s="4" customFormat="1">
      <c r="E945" s="310"/>
      <c r="F945" s="311"/>
      <c r="J945" s="312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spans="5:67" s="4" customFormat="1">
      <c r="E946" s="310"/>
      <c r="F946" s="311"/>
      <c r="J946" s="312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spans="5:67" s="4" customFormat="1">
      <c r="E947" s="310"/>
      <c r="F947" s="311"/>
      <c r="J947" s="312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spans="5:67" s="4" customFormat="1">
      <c r="E948" s="310"/>
      <c r="F948" s="311"/>
      <c r="J948" s="312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spans="5:67" s="4" customFormat="1">
      <c r="E949" s="310"/>
      <c r="F949" s="311"/>
      <c r="J949" s="312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spans="5:67" s="4" customFormat="1">
      <c r="E950" s="310"/>
      <c r="F950" s="311"/>
      <c r="J950" s="312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spans="5:67" s="4" customFormat="1">
      <c r="E951" s="310"/>
      <c r="F951" s="311"/>
      <c r="J951" s="312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spans="5:67" s="4" customFormat="1">
      <c r="E952" s="310"/>
      <c r="F952" s="311"/>
      <c r="J952" s="312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spans="5:67" s="4" customFormat="1">
      <c r="E953" s="310"/>
      <c r="F953" s="311"/>
      <c r="J953" s="312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spans="5:67" s="4" customFormat="1">
      <c r="E954" s="310"/>
      <c r="F954" s="311"/>
      <c r="J954" s="312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spans="5:67" s="4" customFormat="1">
      <c r="E955" s="310"/>
      <c r="F955" s="311"/>
      <c r="J955" s="312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spans="5:67" s="4" customFormat="1">
      <c r="E956" s="310"/>
      <c r="F956" s="311"/>
      <c r="J956" s="312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spans="5:67" s="4" customFormat="1">
      <c r="E957" s="310"/>
      <c r="F957" s="311"/>
      <c r="J957" s="312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spans="5:67" s="4" customFormat="1">
      <c r="E958" s="310"/>
      <c r="F958" s="311"/>
      <c r="J958" s="312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spans="5:67" s="4" customFormat="1">
      <c r="E959" s="310"/>
      <c r="F959" s="311"/>
      <c r="J959" s="312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spans="5:67" s="4" customFormat="1">
      <c r="E960" s="310"/>
      <c r="F960" s="311"/>
      <c r="J960" s="312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spans="5:67" s="4" customFormat="1">
      <c r="E961" s="310"/>
      <c r="F961" s="311"/>
      <c r="J961" s="312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spans="5:67" s="4" customFormat="1">
      <c r="E962" s="310"/>
      <c r="F962" s="311"/>
      <c r="J962" s="312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spans="5:67" s="4" customFormat="1">
      <c r="E963" s="310"/>
      <c r="F963" s="311"/>
      <c r="J963" s="312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spans="5:67" s="4" customFormat="1">
      <c r="E964" s="310"/>
      <c r="F964" s="311"/>
      <c r="J964" s="312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spans="5:67" s="4" customFormat="1">
      <c r="E965" s="310"/>
      <c r="F965" s="311"/>
      <c r="J965" s="312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spans="5:67" s="4" customFormat="1">
      <c r="E966" s="310"/>
      <c r="F966" s="311"/>
      <c r="J966" s="312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spans="5:67" s="4" customFormat="1">
      <c r="E967" s="310"/>
      <c r="F967" s="311"/>
      <c r="J967" s="312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spans="5:67" s="4" customFormat="1">
      <c r="E968" s="310"/>
      <c r="F968" s="311"/>
      <c r="J968" s="312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spans="5:67" s="4" customFormat="1">
      <c r="E969" s="310"/>
      <c r="F969" s="311"/>
      <c r="J969" s="312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spans="5:67" s="4" customFormat="1">
      <c r="E970" s="310"/>
      <c r="F970" s="311"/>
      <c r="J970" s="312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spans="5:67" s="4" customFormat="1">
      <c r="E971" s="310"/>
      <c r="F971" s="311"/>
      <c r="J971" s="312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spans="5:67" s="4" customFormat="1">
      <c r="E972" s="310"/>
      <c r="F972" s="311"/>
      <c r="J972" s="312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spans="5:67" s="4" customFormat="1">
      <c r="E973" s="310"/>
      <c r="F973" s="311"/>
      <c r="J973" s="312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spans="5:67" s="4" customFormat="1">
      <c r="E974" s="310"/>
      <c r="F974" s="311"/>
      <c r="J974" s="312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spans="5:67" s="4" customFormat="1">
      <c r="E975" s="310"/>
      <c r="F975" s="311"/>
      <c r="J975" s="312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spans="5:67" s="4" customFormat="1">
      <c r="E976" s="310"/>
      <c r="F976" s="311"/>
      <c r="J976" s="312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spans="5:67" s="4" customFormat="1">
      <c r="E977" s="310"/>
      <c r="F977" s="311"/>
      <c r="J977" s="312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spans="5:67" s="4" customFormat="1">
      <c r="E978" s="310"/>
      <c r="F978" s="311"/>
      <c r="J978" s="312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spans="5:67" s="4" customFormat="1">
      <c r="E979" s="310"/>
      <c r="F979" s="311"/>
      <c r="J979" s="312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spans="5:67" s="4" customFormat="1">
      <c r="E980" s="310"/>
      <c r="F980" s="311"/>
      <c r="J980" s="312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spans="5:67" s="4" customFormat="1">
      <c r="E981" s="310"/>
      <c r="F981" s="311"/>
      <c r="J981" s="312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spans="5:67" s="4" customFormat="1">
      <c r="E982" s="310"/>
      <c r="F982" s="311"/>
      <c r="J982" s="312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spans="5:67" s="4" customFormat="1">
      <c r="E983" s="310"/>
      <c r="F983" s="311"/>
      <c r="J983" s="31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spans="5:67" s="4" customFormat="1">
      <c r="E984" s="310"/>
      <c r="F984" s="311"/>
      <c r="J984" s="31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spans="5:67" s="4" customFormat="1">
      <c r="E985" s="310"/>
      <c r="F985" s="311"/>
      <c r="J985" s="31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spans="5:67" s="4" customFormat="1">
      <c r="E986" s="310"/>
      <c r="F986" s="311"/>
      <c r="J986" s="31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spans="5:67" s="4" customFormat="1">
      <c r="E987" s="310"/>
      <c r="F987" s="311"/>
      <c r="J987" s="31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spans="5:67" s="4" customFormat="1">
      <c r="E988" s="310"/>
      <c r="F988" s="311"/>
      <c r="J988" s="31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spans="5:67" s="4" customFormat="1">
      <c r="E989" s="310"/>
      <c r="F989" s="311"/>
      <c r="J989" s="31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spans="5:67" s="4" customFormat="1">
      <c r="E990" s="310"/>
      <c r="F990" s="311"/>
      <c r="J990" s="31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spans="5:67" s="4" customFormat="1">
      <c r="E991" s="310"/>
      <c r="F991" s="311"/>
      <c r="J991" s="31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spans="5:67" s="4" customFormat="1">
      <c r="E992" s="310"/>
      <c r="F992" s="311"/>
      <c r="J992" s="31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spans="5:67" s="4" customFormat="1">
      <c r="E993" s="310"/>
      <c r="F993" s="311"/>
      <c r="J993" s="31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spans="5:67" s="4" customFormat="1">
      <c r="E994" s="310"/>
      <c r="F994" s="311"/>
      <c r="J994" s="31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spans="5:67" s="4" customFormat="1">
      <c r="E995" s="310"/>
      <c r="F995" s="311"/>
      <c r="J995" s="312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spans="5:67" s="4" customFormat="1">
      <c r="E996" s="310"/>
      <c r="F996" s="311"/>
      <c r="J996" s="31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spans="5:67" s="4" customFormat="1">
      <c r="E997" s="310"/>
      <c r="F997" s="311"/>
      <c r="J997" s="31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spans="5:67" s="4" customFormat="1">
      <c r="E998" s="310"/>
      <c r="F998" s="311"/>
      <c r="J998" s="31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spans="5:67" s="4" customFormat="1">
      <c r="E999" s="310"/>
      <c r="F999" s="311"/>
      <c r="J999" s="312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spans="5:67" s="4" customFormat="1">
      <c r="E1000" s="310"/>
      <c r="F1000" s="311"/>
      <c r="J1000" s="312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  <row r="1001" spans="5:67" s="4" customFormat="1">
      <c r="E1001" s="310"/>
      <c r="F1001" s="311"/>
      <c r="J1001" s="312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</row>
    <row r="1002" spans="5:67" s="4" customFormat="1">
      <c r="E1002" s="310"/>
      <c r="F1002" s="311"/>
      <c r="J1002" s="312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</row>
    <row r="1003" spans="5:67" s="4" customFormat="1">
      <c r="E1003" s="310"/>
      <c r="F1003" s="311"/>
      <c r="J1003" s="312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</row>
    <row r="1004" spans="5:67" s="4" customFormat="1">
      <c r="E1004" s="310"/>
      <c r="F1004" s="311"/>
      <c r="J1004" s="312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</row>
    <row r="1005" spans="5:67" s="4" customFormat="1">
      <c r="E1005" s="310"/>
      <c r="F1005" s="311"/>
      <c r="J1005" s="312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</row>
    <row r="1006" spans="5:67" s="4" customFormat="1">
      <c r="E1006" s="310"/>
      <c r="F1006" s="311"/>
      <c r="J1006" s="312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</row>
    <row r="1007" spans="5:67" s="4" customFormat="1">
      <c r="E1007" s="310"/>
      <c r="F1007" s="311"/>
      <c r="J1007" s="312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</row>
    <row r="1008" spans="5:67" s="4" customFormat="1">
      <c r="E1008" s="310"/>
      <c r="F1008" s="311"/>
      <c r="J1008" s="312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</row>
    <row r="1009" spans="5:67" s="4" customFormat="1">
      <c r="E1009" s="310"/>
      <c r="F1009" s="311"/>
      <c r="J1009" s="312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</row>
    <row r="1010" spans="5:67" s="4" customFormat="1">
      <c r="E1010" s="310"/>
      <c r="F1010" s="311"/>
      <c r="J1010" s="312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</row>
    <row r="1011" spans="5:67" s="4" customFormat="1">
      <c r="E1011" s="310"/>
      <c r="F1011" s="311"/>
      <c r="J1011" s="312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</row>
    <row r="1012" spans="5:67" s="4" customFormat="1">
      <c r="E1012" s="310"/>
      <c r="F1012" s="311"/>
      <c r="J1012" s="312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</row>
    <row r="1013" spans="5:67" s="4" customFormat="1">
      <c r="E1013" s="310"/>
      <c r="F1013" s="311"/>
      <c r="J1013" s="312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</row>
    <row r="1014" spans="5:67" s="4" customFormat="1">
      <c r="E1014" s="310"/>
      <c r="F1014" s="311"/>
      <c r="J1014" s="312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</row>
    <row r="1015" spans="5:67" s="4" customFormat="1">
      <c r="E1015" s="310"/>
      <c r="F1015" s="311"/>
      <c r="J1015" s="312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</row>
    <row r="1016" spans="5:67" s="4" customFormat="1">
      <c r="E1016" s="310"/>
      <c r="F1016" s="311"/>
      <c r="J1016" s="312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</row>
    <row r="1017" spans="5:67" s="4" customFormat="1">
      <c r="E1017" s="310"/>
      <c r="F1017" s="311"/>
      <c r="J1017" s="312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</row>
    <row r="1018" spans="5:67" s="4" customFormat="1">
      <c r="E1018" s="310"/>
      <c r="F1018" s="311"/>
      <c r="J1018" s="312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</row>
    <row r="1019" spans="5:67" s="4" customFormat="1">
      <c r="E1019" s="310"/>
      <c r="F1019" s="311"/>
      <c r="J1019" s="312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</row>
    <row r="1020" spans="5:67" s="4" customFormat="1">
      <c r="E1020" s="310"/>
      <c r="F1020" s="311"/>
      <c r="J1020" s="312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</row>
    <row r="1021" spans="5:67" s="4" customFormat="1">
      <c r="E1021" s="310"/>
      <c r="F1021" s="311"/>
      <c r="J1021" s="312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</row>
    <row r="1022" spans="5:67" s="4" customFormat="1">
      <c r="E1022" s="310"/>
      <c r="F1022" s="311"/>
      <c r="J1022" s="312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</row>
    <row r="1023" spans="5:67" s="4" customFormat="1">
      <c r="E1023" s="310"/>
      <c r="F1023" s="311"/>
      <c r="J1023" s="312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</row>
    <row r="1024" spans="5:67" s="4" customFormat="1">
      <c r="E1024" s="310"/>
      <c r="F1024" s="311"/>
      <c r="J1024" s="312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</row>
    <row r="1025" spans="5:67" s="4" customFormat="1">
      <c r="E1025" s="310"/>
      <c r="F1025" s="311"/>
      <c r="J1025" s="312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</row>
    <row r="1026" spans="5:67" s="4" customFormat="1">
      <c r="E1026" s="310"/>
      <c r="F1026" s="311"/>
      <c r="J1026" s="312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</row>
    <row r="1027" spans="5:67" s="4" customFormat="1">
      <c r="E1027" s="310"/>
      <c r="F1027" s="311"/>
      <c r="J1027" s="312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</row>
    <row r="1028" spans="5:67" s="4" customFormat="1">
      <c r="E1028" s="310"/>
      <c r="F1028" s="311"/>
      <c r="J1028" s="312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</row>
    <row r="1029" spans="5:67" s="4" customFormat="1">
      <c r="E1029" s="310"/>
      <c r="F1029" s="311"/>
      <c r="J1029" s="312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</row>
    <row r="1030" spans="5:67" s="4" customFormat="1">
      <c r="E1030" s="310"/>
      <c r="F1030" s="311"/>
      <c r="J1030" s="312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</row>
    <row r="1031" spans="5:67" s="4" customFormat="1">
      <c r="E1031" s="310"/>
      <c r="F1031" s="311"/>
      <c r="J1031" s="312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</row>
    <row r="1032" spans="5:67" s="4" customFormat="1">
      <c r="E1032" s="310"/>
      <c r="F1032" s="311"/>
      <c r="J1032" s="312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</row>
    <row r="1033" spans="5:67" s="4" customFormat="1">
      <c r="E1033" s="310"/>
      <c r="F1033" s="311"/>
      <c r="J1033" s="312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</row>
    <row r="1034" spans="5:67" s="4" customFormat="1">
      <c r="E1034" s="310"/>
      <c r="F1034" s="311"/>
      <c r="J1034" s="312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</row>
    <row r="1035" spans="5:67" s="4" customFormat="1">
      <c r="E1035" s="310"/>
      <c r="F1035" s="311"/>
      <c r="J1035" s="312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</row>
    <row r="1036" spans="5:67" s="4" customFormat="1">
      <c r="E1036" s="310"/>
      <c r="F1036" s="311"/>
      <c r="J1036" s="312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</row>
    <row r="1037" spans="5:67" s="4" customFormat="1">
      <c r="E1037" s="310"/>
      <c r="F1037" s="311"/>
      <c r="J1037" s="312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</row>
    <row r="1038" spans="5:67" s="4" customFormat="1">
      <c r="E1038" s="310"/>
      <c r="F1038" s="311"/>
      <c r="J1038" s="312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</row>
    <row r="1039" spans="5:67" s="4" customFormat="1">
      <c r="E1039" s="310"/>
      <c r="F1039" s="311"/>
      <c r="J1039" s="312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</row>
    <row r="1040" spans="5:67" s="4" customFormat="1">
      <c r="E1040" s="310"/>
      <c r="F1040" s="311"/>
      <c r="J1040" s="312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</row>
    <row r="1041" spans="5:67" s="4" customFormat="1">
      <c r="E1041" s="310"/>
      <c r="F1041" s="311"/>
      <c r="J1041" s="312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</row>
    <row r="1042" spans="5:67" s="4" customFormat="1">
      <c r="E1042" s="310"/>
      <c r="F1042" s="311"/>
      <c r="J1042" s="312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</row>
    <row r="1043" spans="5:67" s="4" customFormat="1">
      <c r="E1043" s="310"/>
      <c r="F1043" s="311"/>
      <c r="J1043" s="312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</row>
    <row r="1044" spans="5:67" s="4" customFormat="1">
      <c r="E1044" s="310"/>
      <c r="F1044" s="311"/>
      <c r="J1044" s="312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</row>
    <row r="1045" spans="5:67" s="4" customFormat="1">
      <c r="E1045" s="310"/>
      <c r="F1045" s="311"/>
      <c r="J1045" s="312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</row>
    <row r="1046" spans="5:67" s="4" customFormat="1">
      <c r="E1046" s="310"/>
      <c r="F1046" s="311"/>
      <c r="J1046" s="312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</row>
    <row r="1047" spans="5:67" s="4" customFormat="1">
      <c r="E1047" s="310"/>
      <c r="F1047" s="311"/>
      <c r="J1047" s="312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</row>
    <row r="1048" spans="5:67" s="4" customFormat="1">
      <c r="E1048" s="310"/>
      <c r="F1048" s="311"/>
      <c r="J1048" s="312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</row>
    <row r="1049" spans="5:67" s="4" customFormat="1">
      <c r="E1049" s="310"/>
      <c r="F1049" s="311"/>
      <c r="J1049" s="312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</row>
    <row r="1050" spans="5:67" s="4" customFormat="1">
      <c r="E1050" s="310"/>
      <c r="F1050" s="311"/>
      <c r="J1050" s="312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</row>
    <row r="1051" spans="5:67" s="4" customFormat="1">
      <c r="E1051" s="310"/>
      <c r="F1051" s="311"/>
      <c r="J1051" s="312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</row>
    <row r="1052" spans="5:67" s="4" customFormat="1">
      <c r="E1052" s="310"/>
      <c r="F1052" s="311"/>
      <c r="J1052" s="312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</row>
    <row r="1053" spans="5:67" s="4" customFormat="1">
      <c r="E1053" s="310"/>
      <c r="F1053" s="311"/>
      <c r="J1053" s="312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</row>
    <row r="1054" spans="5:67" s="4" customFormat="1">
      <c r="E1054" s="310"/>
      <c r="F1054" s="311"/>
      <c r="J1054" s="312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</row>
    <row r="1055" spans="5:67" s="4" customFormat="1">
      <c r="E1055" s="310"/>
      <c r="F1055" s="311"/>
      <c r="J1055" s="312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</row>
    <row r="1056" spans="5:67" s="4" customFormat="1">
      <c r="E1056" s="310"/>
      <c r="F1056" s="311"/>
      <c r="J1056" s="312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</row>
    <row r="1057" spans="5:67" s="4" customFormat="1">
      <c r="E1057" s="310"/>
      <c r="F1057" s="311"/>
      <c r="J1057" s="312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</row>
    <row r="1058" spans="5:67" s="4" customFormat="1">
      <c r="E1058" s="310"/>
      <c r="F1058" s="311"/>
      <c r="J1058" s="312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</row>
    <row r="1059" spans="5:67" s="4" customFormat="1">
      <c r="E1059" s="310"/>
      <c r="F1059" s="311"/>
      <c r="J1059" s="312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</row>
    <row r="1060" spans="5:67" s="4" customFormat="1">
      <c r="E1060" s="310"/>
      <c r="F1060" s="311"/>
      <c r="J1060" s="312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</row>
    <row r="1061" spans="5:67" s="4" customFormat="1">
      <c r="E1061" s="310"/>
      <c r="F1061" s="311"/>
      <c r="J1061" s="312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</row>
    <row r="1062" spans="5:67" s="4" customFormat="1">
      <c r="E1062" s="310"/>
      <c r="F1062" s="311"/>
      <c r="J1062" s="312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</row>
    <row r="1063" spans="5:67" s="4" customFormat="1">
      <c r="E1063" s="310"/>
      <c r="F1063" s="311"/>
      <c r="J1063" s="312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</row>
    <row r="1064" spans="5:67" s="4" customFormat="1">
      <c r="E1064" s="310"/>
      <c r="F1064" s="311"/>
      <c r="J1064" s="312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</row>
    <row r="1065" spans="5:67" s="4" customFormat="1">
      <c r="E1065" s="310"/>
      <c r="F1065" s="311"/>
      <c r="J1065" s="312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</row>
    <row r="1066" spans="5:67" s="4" customFormat="1">
      <c r="E1066" s="310"/>
      <c r="F1066" s="311"/>
      <c r="J1066" s="312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</row>
    <row r="1067" spans="5:67" s="4" customFormat="1">
      <c r="E1067" s="310"/>
      <c r="F1067" s="311"/>
      <c r="J1067" s="312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</row>
    <row r="1068" spans="5:67" s="4" customFormat="1">
      <c r="E1068" s="310"/>
      <c r="F1068" s="311"/>
      <c r="J1068" s="312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</row>
    <row r="1069" spans="5:67" s="4" customFormat="1">
      <c r="E1069" s="310"/>
      <c r="F1069" s="311"/>
      <c r="J1069" s="312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</row>
    <row r="1070" spans="5:67" s="4" customFormat="1">
      <c r="E1070" s="310"/>
      <c r="F1070" s="311"/>
      <c r="J1070" s="312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</row>
    <row r="1071" spans="5:67" s="4" customFormat="1">
      <c r="E1071" s="310"/>
      <c r="F1071" s="311"/>
      <c r="J1071" s="312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</row>
    <row r="1072" spans="5:67" s="4" customFormat="1">
      <c r="E1072" s="310"/>
      <c r="F1072" s="311"/>
      <c r="J1072" s="312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</row>
    <row r="1073" spans="5:67" s="4" customFormat="1">
      <c r="E1073" s="310"/>
      <c r="F1073" s="311"/>
      <c r="J1073" s="312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</row>
    <row r="1074" spans="5:67" s="4" customFormat="1">
      <c r="E1074" s="310"/>
      <c r="F1074" s="311"/>
      <c r="J1074" s="312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</row>
    <row r="1075" spans="5:67" s="4" customFormat="1">
      <c r="E1075" s="310"/>
      <c r="F1075" s="311"/>
      <c r="J1075" s="312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</row>
    <row r="1076" spans="5:67" s="4" customFormat="1">
      <c r="E1076" s="310"/>
      <c r="F1076" s="311"/>
      <c r="J1076" s="312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</row>
    <row r="1077" spans="5:67" s="4" customFormat="1">
      <c r="E1077" s="310"/>
      <c r="F1077" s="311"/>
      <c r="J1077" s="312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</row>
    <row r="1078" spans="5:67" s="4" customFormat="1">
      <c r="E1078" s="310"/>
      <c r="F1078" s="311"/>
      <c r="J1078" s="312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</row>
    <row r="1079" spans="5:67" s="4" customFormat="1">
      <c r="E1079" s="310"/>
      <c r="F1079" s="311"/>
      <c r="J1079" s="312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</row>
    <row r="1080" spans="5:67" s="4" customFormat="1">
      <c r="E1080" s="310"/>
      <c r="F1080" s="311"/>
      <c r="J1080" s="312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</row>
    <row r="1081" spans="5:67" s="4" customFormat="1">
      <c r="E1081" s="310"/>
      <c r="F1081" s="311"/>
      <c r="J1081" s="312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</row>
    <row r="1082" spans="5:67" s="4" customFormat="1">
      <c r="E1082" s="310"/>
      <c r="F1082" s="311"/>
      <c r="J1082" s="312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</row>
    <row r="1083" spans="5:67" s="4" customFormat="1">
      <c r="E1083" s="310"/>
      <c r="F1083" s="311"/>
      <c r="J1083" s="312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</row>
    <row r="1084" spans="5:67" s="4" customFormat="1">
      <c r="E1084" s="310"/>
      <c r="F1084" s="311"/>
      <c r="J1084" s="312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</row>
    <row r="1085" spans="5:67" s="4" customFormat="1">
      <c r="E1085" s="310"/>
      <c r="F1085" s="311"/>
      <c r="J1085" s="312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</row>
    <row r="1086" spans="5:67" s="4" customFormat="1">
      <c r="E1086" s="310"/>
      <c r="F1086" s="311"/>
      <c r="J1086" s="312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</row>
    <row r="1087" spans="5:67" s="4" customFormat="1">
      <c r="E1087" s="310"/>
      <c r="F1087" s="311"/>
      <c r="J1087" s="312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</row>
    <row r="1088" spans="5:67" s="4" customFormat="1">
      <c r="E1088" s="310"/>
      <c r="F1088" s="311"/>
      <c r="J1088" s="312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</row>
    <row r="1089" spans="5:67" s="4" customFormat="1">
      <c r="E1089" s="310"/>
      <c r="F1089" s="311"/>
      <c r="J1089" s="312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</row>
    <row r="1090" spans="5:67" s="4" customFormat="1">
      <c r="E1090" s="310"/>
      <c r="F1090" s="311"/>
      <c r="J1090" s="312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</row>
    <row r="1091" spans="5:67" s="4" customFormat="1">
      <c r="E1091" s="310"/>
      <c r="F1091" s="311"/>
      <c r="J1091" s="312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</row>
    <row r="1092" spans="5:67" s="4" customFormat="1">
      <c r="E1092" s="310"/>
      <c r="F1092" s="311"/>
      <c r="J1092" s="312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</row>
    <row r="1093" spans="5:67" s="4" customFormat="1">
      <c r="E1093" s="310"/>
      <c r="F1093" s="311"/>
      <c r="J1093" s="312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</row>
    <row r="1094" spans="5:67" s="4" customFormat="1">
      <c r="E1094" s="310"/>
      <c r="F1094" s="311"/>
      <c r="J1094" s="312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</row>
    <row r="1095" spans="5:67" s="4" customFormat="1">
      <c r="E1095" s="310"/>
      <c r="F1095" s="311"/>
      <c r="J1095" s="312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</row>
    <row r="1096" spans="5:67" s="4" customFormat="1">
      <c r="E1096" s="310"/>
      <c r="F1096" s="311"/>
      <c r="J1096" s="312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</row>
    <row r="1097" spans="5:67" s="4" customFormat="1">
      <c r="E1097" s="310"/>
      <c r="F1097" s="311"/>
      <c r="J1097" s="312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</row>
    <row r="1098" spans="5:67" s="4" customFormat="1">
      <c r="E1098" s="310"/>
      <c r="F1098" s="311"/>
      <c r="J1098" s="312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</row>
    <row r="1099" spans="5:67" s="4" customFormat="1">
      <c r="E1099" s="310"/>
      <c r="F1099" s="311"/>
      <c r="J1099" s="312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</row>
    <row r="1100" spans="5:67" s="4" customFormat="1">
      <c r="E1100" s="310"/>
      <c r="F1100" s="311"/>
      <c r="J1100" s="312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</row>
    <row r="1101" spans="5:67" s="4" customFormat="1">
      <c r="E1101" s="310"/>
      <c r="F1101" s="311"/>
      <c r="J1101" s="312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</row>
    <row r="1102" spans="5:67" s="4" customFormat="1">
      <c r="E1102" s="310"/>
      <c r="F1102" s="311"/>
      <c r="J1102" s="312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</row>
    <row r="1103" spans="5:67" s="4" customFormat="1">
      <c r="E1103" s="310"/>
      <c r="F1103" s="311"/>
      <c r="J1103" s="312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</row>
    <row r="1104" spans="5:67" s="4" customFormat="1">
      <c r="E1104" s="310"/>
      <c r="F1104" s="311"/>
      <c r="J1104" s="312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</row>
    <row r="1105" spans="5:67" s="4" customFormat="1">
      <c r="E1105" s="310"/>
      <c r="F1105" s="311"/>
      <c r="J1105" s="312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</row>
    <row r="1106" spans="5:67" s="4" customFormat="1">
      <c r="E1106" s="310"/>
      <c r="F1106" s="311"/>
      <c r="J1106" s="312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</row>
    <row r="1107" spans="5:67" s="4" customFormat="1">
      <c r="E1107" s="310"/>
      <c r="F1107" s="311"/>
      <c r="J1107" s="312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</row>
    <row r="1108" spans="5:67" s="4" customFormat="1">
      <c r="E1108" s="310"/>
      <c r="F1108" s="311"/>
      <c r="J1108" s="312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</row>
    <row r="1109" spans="5:67" s="4" customFormat="1">
      <c r="E1109" s="310"/>
      <c r="F1109" s="311"/>
      <c r="J1109" s="312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</row>
    <row r="1110" spans="5:67" s="4" customFormat="1">
      <c r="E1110" s="310"/>
      <c r="F1110" s="311"/>
      <c r="J1110" s="312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</row>
    <row r="1111" spans="5:67" s="4" customFormat="1">
      <c r="E1111" s="310"/>
      <c r="F1111" s="311"/>
      <c r="J1111" s="312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</row>
    <row r="1112" spans="5:67" s="4" customFormat="1">
      <c r="E1112" s="310"/>
      <c r="F1112" s="311"/>
      <c r="J1112" s="312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</row>
    <row r="1113" spans="5:67" s="4" customFormat="1">
      <c r="E1113" s="310"/>
      <c r="F1113" s="311"/>
      <c r="J1113" s="312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</row>
    <row r="1114" spans="5:67" s="4" customFormat="1">
      <c r="E1114" s="310"/>
      <c r="F1114" s="311"/>
      <c r="J1114" s="312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</row>
    <row r="1115" spans="5:67" s="4" customFormat="1">
      <c r="E1115" s="310"/>
      <c r="F1115" s="311"/>
      <c r="J1115" s="312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</row>
    <row r="1116" spans="5:67" s="4" customFormat="1">
      <c r="E1116" s="310"/>
      <c r="F1116" s="311"/>
      <c r="J1116" s="312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</row>
    <row r="1117" spans="5:67" s="4" customFormat="1">
      <c r="E1117" s="310"/>
      <c r="F1117" s="311"/>
      <c r="J1117" s="312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</row>
    <row r="1118" spans="5:67" s="4" customFormat="1">
      <c r="E1118" s="310"/>
      <c r="F1118" s="311"/>
      <c r="J1118" s="312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</row>
    <row r="1119" spans="5:67" s="4" customFormat="1">
      <c r="E1119" s="310"/>
      <c r="F1119" s="311"/>
      <c r="J1119" s="312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</row>
    <row r="1120" spans="5:67" s="4" customFormat="1">
      <c r="E1120" s="310"/>
      <c r="F1120" s="311"/>
      <c r="J1120" s="312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</row>
    <row r="1121" spans="5:67" s="4" customFormat="1">
      <c r="E1121" s="310"/>
      <c r="F1121" s="311"/>
      <c r="J1121" s="312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</row>
    <row r="1122" spans="5:67" s="4" customFormat="1">
      <c r="E1122" s="310"/>
      <c r="F1122" s="311"/>
      <c r="J1122" s="312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</row>
    <row r="1123" spans="5:67" s="4" customFormat="1">
      <c r="E1123" s="310"/>
      <c r="F1123" s="311"/>
      <c r="J1123" s="312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</row>
    <row r="1124" spans="5:67" s="4" customFormat="1">
      <c r="E1124" s="310"/>
      <c r="F1124" s="311"/>
      <c r="J1124" s="312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</row>
    <row r="1125" spans="5:67" s="4" customFormat="1">
      <c r="E1125" s="310"/>
      <c r="F1125" s="311"/>
      <c r="J1125" s="312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</row>
    <row r="1126" spans="5:67" s="4" customFormat="1">
      <c r="E1126" s="310"/>
      <c r="F1126" s="311"/>
      <c r="J1126" s="312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</row>
    <row r="1127" spans="5:67" s="4" customFormat="1">
      <c r="E1127" s="310"/>
      <c r="F1127" s="311"/>
      <c r="J1127" s="312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</row>
    <row r="1128" spans="5:67" s="4" customFormat="1">
      <c r="E1128" s="310"/>
      <c r="F1128" s="311"/>
      <c r="J1128" s="312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</row>
    <row r="1129" spans="5:67" s="4" customFormat="1">
      <c r="E1129" s="310"/>
      <c r="F1129" s="311"/>
      <c r="J1129" s="312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</row>
    <row r="1130" spans="5:67" s="4" customFormat="1">
      <c r="E1130" s="310"/>
      <c r="F1130" s="311"/>
      <c r="J1130" s="312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</row>
    <row r="1131" spans="5:67" s="4" customFormat="1">
      <c r="E1131" s="310"/>
      <c r="F1131" s="311"/>
      <c r="J1131" s="312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</row>
    <row r="1132" spans="5:67" s="4" customFormat="1">
      <c r="E1132" s="310"/>
      <c r="F1132" s="311"/>
      <c r="J1132" s="312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</row>
    <row r="1133" spans="5:67" s="4" customFormat="1">
      <c r="E1133" s="310"/>
      <c r="F1133" s="311"/>
      <c r="J1133" s="312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</row>
    <row r="1134" spans="5:67" s="4" customFormat="1">
      <c r="E1134" s="310"/>
      <c r="F1134" s="311"/>
      <c r="J1134" s="312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</row>
    <row r="1135" spans="5:67" s="4" customFormat="1">
      <c r="E1135" s="310"/>
      <c r="F1135" s="311"/>
      <c r="J1135" s="312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</row>
    <row r="1136" spans="5:67" s="4" customFormat="1">
      <c r="E1136" s="310"/>
      <c r="F1136" s="311"/>
      <c r="J1136" s="312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</row>
    <row r="1137" spans="5:67" s="4" customFormat="1">
      <c r="E1137" s="310"/>
      <c r="F1137" s="311"/>
      <c r="J1137" s="312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</row>
    <row r="1138" spans="5:67" s="4" customFormat="1">
      <c r="E1138" s="310"/>
      <c r="F1138" s="311"/>
      <c r="J1138" s="312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</row>
    <row r="1139" spans="5:67" s="4" customFormat="1">
      <c r="E1139" s="310"/>
      <c r="F1139" s="311"/>
      <c r="J1139" s="312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</row>
    <row r="1140" spans="5:67" s="4" customFormat="1">
      <c r="E1140" s="310"/>
      <c r="F1140" s="311"/>
      <c r="J1140" s="312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</row>
    <row r="1141" spans="5:67" s="4" customFormat="1">
      <c r="E1141" s="310"/>
      <c r="F1141" s="311"/>
      <c r="J1141" s="312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</row>
    <row r="1142" spans="5:67" s="4" customFormat="1">
      <c r="E1142" s="310"/>
      <c r="F1142" s="311"/>
      <c r="J1142" s="312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</row>
    <row r="1143" spans="5:67" s="4" customFormat="1">
      <c r="E1143" s="310"/>
      <c r="F1143" s="311"/>
      <c r="J1143" s="312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</row>
    <row r="1144" spans="5:67" s="4" customFormat="1">
      <c r="E1144" s="310"/>
      <c r="F1144" s="311"/>
      <c r="J1144" s="312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</row>
    <row r="1145" spans="5:67" s="4" customFormat="1">
      <c r="E1145" s="310"/>
      <c r="F1145" s="311"/>
      <c r="J1145" s="312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</row>
    <row r="1146" spans="5:67" s="4" customFormat="1">
      <c r="E1146" s="310"/>
      <c r="F1146" s="311"/>
      <c r="J1146" s="312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</row>
    <row r="1147" spans="5:67" s="4" customFormat="1">
      <c r="E1147" s="310"/>
      <c r="F1147" s="311"/>
      <c r="J1147" s="312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</row>
    <row r="1148" spans="5:67" s="4" customFormat="1">
      <c r="E1148" s="310"/>
      <c r="F1148" s="311"/>
      <c r="J1148" s="312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</row>
    <row r="1149" spans="5:67" s="4" customFormat="1">
      <c r="E1149" s="310"/>
      <c r="F1149" s="311"/>
      <c r="J1149" s="312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</row>
    <row r="1150" spans="5:67" s="4" customFormat="1">
      <c r="E1150" s="310"/>
      <c r="F1150" s="311"/>
      <c r="J1150" s="312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</row>
    <row r="1151" spans="5:67" s="4" customFormat="1">
      <c r="E1151" s="310"/>
      <c r="F1151" s="311"/>
      <c r="J1151" s="312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</row>
    <row r="1152" spans="5:67" s="4" customFormat="1">
      <c r="E1152" s="310"/>
      <c r="F1152" s="311"/>
      <c r="J1152" s="312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</row>
    <row r="1153" spans="5:67" s="4" customFormat="1">
      <c r="E1153" s="310"/>
      <c r="F1153" s="311"/>
      <c r="J1153" s="312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</row>
    <row r="1154" spans="5:67" s="4" customFormat="1">
      <c r="E1154" s="310"/>
      <c r="F1154" s="311"/>
      <c r="J1154" s="312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</row>
    <row r="1155" spans="5:67" s="4" customFormat="1">
      <c r="E1155" s="310"/>
      <c r="F1155" s="311"/>
      <c r="J1155" s="312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</row>
    <row r="1156" spans="5:67" s="4" customFormat="1">
      <c r="E1156" s="310"/>
      <c r="F1156" s="311"/>
      <c r="J1156" s="312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</row>
    <row r="1157" spans="5:67" s="4" customFormat="1">
      <c r="E1157" s="310"/>
      <c r="F1157" s="311"/>
      <c r="J1157" s="312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</row>
    <row r="1158" spans="5:67" s="4" customFormat="1">
      <c r="E1158" s="310"/>
      <c r="F1158" s="311"/>
      <c r="J1158" s="312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</row>
    <row r="1159" spans="5:67" s="4" customFormat="1">
      <c r="E1159" s="310"/>
      <c r="F1159" s="311"/>
      <c r="J1159" s="312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</row>
    <row r="1160" spans="5:67" s="4" customFormat="1">
      <c r="E1160" s="310"/>
      <c r="F1160" s="311"/>
      <c r="J1160" s="312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</row>
    <row r="1161" spans="5:67" s="4" customFormat="1">
      <c r="E1161" s="310"/>
      <c r="F1161" s="311"/>
      <c r="J1161" s="312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</row>
    <row r="1162" spans="5:67" s="4" customFormat="1">
      <c r="E1162" s="310"/>
      <c r="F1162" s="311"/>
      <c r="J1162" s="312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</row>
    <row r="1163" spans="5:67" s="4" customFormat="1">
      <c r="E1163" s="310"/>
      <c r="F1163" s="311"/>
      <c r="J1163" s="312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</row>
    <row r="1164" spans="5:67" s="4" customFormat="1">
      <c r="E1164" s="310"/>
      <c r="F1164" s="311"/>
      <c r="J1164" s="312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</row>
    <row r="1165" spans="5:67" s="4" customFormat="1">
      <c r="E1165" s="310"/>
      <c r="F1165" s="311"/>
      <c r="J1165" s="312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</row>
    <row r="1166" spans="5:67" s="4" customFormat="1">
      <c r="E1166" s="310"/>
      <c r="F1166" s="311"/>
      <c r="J1166" s="312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</row>
    <row r="1167" spans="5:67" s="4" customFormat="1">
      <c r="E1167" s="310"/>
      <c r="F1167" s="311"/>
      <c r="J1167" s="312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</row>
    <row r="1168" spans="5:67" s="4" customFormat="1">
      <c r="E1168" s="310"/>
      <c r="F1168" s="311"/>
      <c r="J1168" s="312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</row>
    <row r="1169" spans="5:67" s="4" customFormat="1">
      <c r="E1169" s="310"/>
      <c r="F1169" s="311"/>
      <c r="J1169" s="312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</row>
    <row r="1170" spans="5:67" s="4" customFormat="1">
      <c r="E1170" s="310"/>
      <c r="F1170" s="311"/>
      <c r="J1170" s="312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</row>
    <row r="1171" spans="5:67" s="4" customFormat="1">
      <c r="E1171" s="310"/>
      <c r="F1171" s="311"/>
      <c r="J1171" s="312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</row>
    <row r="1172" spans="5:67" s="4" customFormat="1">
      <c r="E1172" s="310"/>
      <c r="F1172" s="311"/>
      <c r="J1172" s="312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</row>
    <row r="1173" spans="5:67" s="4" customFormat="1">
      <c r="E1173" s="310"/>
      <c r="F1173" s="311"/>
      <c r="J1173" s="312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</row>
    <row r="1174" spans="5:67" s="4" customFormat="1">
      <c r="E1174" s="310"/>
      <c r="F1174" s="311"/>
      <c r="J1174" s="312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</row>
    <row r="1175" spans="5:67" s="4" customFormat="1">
      <c r="E1175" s="310"/>
      <c r="F1175" s="311"/>
      <c r="J1175" s="312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</row>
    <row r="1176" spans="5:67" s="4" customFormat="1">
      <c r="E1176" s="310"/>
      <c r="F1176" s="311"/>
      <c r="J1176" s="312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</row>
    <row r="1177" spans="5:67" s="4" customFormat="1">
      <c r="E1177" s="310"/>
      <c r="F1177" s="311"/>
      <c r="J1177" s="312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</row>
    <row r="1178" spans="5:67" s="4" customFormat="1">
      <c r="E1178" s="310"/>
      <c r="F1178" s="311"/>
      <c r="J1178" s="312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</row>
    <row r="1179" spans="5:67" s="4" customFormat="1">
      <c r="E1179" s="310"/>
      <c r="F1179" s="311"/>
      <c r="J1179" s="312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</row>
    <row r="1180" spans="5:67" s="4" customFormat="1">
      <c r="E1180" s="310"/>
      <c r="F1180" s="311"/>
      <c r="J1180" s="312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</row>
    <row r="1181" spans="5:67" s="4" customFormat="1">
      <c r="E1181" s="310"/>
      <c r="F1181" s="311"/>
      <c r="J1181" s="312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</row>
    <row r="1182" spans="5:67" s="4" customFormat="1">
      <c r="E1182" s="310"/>
      <c r="F1182" s="311"/>
      <c r="J1182" s="312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</row>
    <row r="1183" spans="5:67" s="4" customFormat="1">
      <c r="E1183" s="310"/>
      <c r="F1183" s="311"/>
      <c r="J1183" s="312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</row>
    <row r="1184" spans="5:67" s="4" customFormat="1">
      <c r="E1184" s="310"/>
      <c r="F1184" s="311"/>
      <c r="J1184" s="312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</row>
    <row r="1185" spans="5:67" s="4" customFormat="1">
      <c r="E1185" s="310"/>
      <c r="F1185" s="311"/>
      <c r="J1185" s="312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</row>
    <row r="1186" spans="5:67" s="4" customFormat="1">
      <c r="E1186" s="310"/>
      <c r="F1186" s="311"/>
      <c r="J1186" s="312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</row>
    <row r="1187" spans="5:67" s="4" customFormat="1">
      <c r="E1187" s="310"/>
      <c r="F1187" s="311"/>
      <c r="J1187" s="312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</row>
    <row r="1188" spans="5:67" s="4" customFormat="1">
      <c r="E1188" s="310"/>
      <c r="F1188" s="311"/>
      <c r="J1188" s="312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</row>
    <row r="1189" spans="5:67" s="4" customFormat="1">
      <c r="E1189" s="310"/>
      <c r="F1189" s="311"/>
      <c r="J1189" s="312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</row>
    <row r="1190" spans="5:67" s="4" customFormat="1">
      <c r="E1190" s="310"/>
      <c r="F1190" s="311"/>
      <c r="J1190" s="312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</row>
    <row r="1191" spans="5:67" s="4" customFormat="1">
      <c r="E1191" s="310"/>
      <c r="F1191" s="311"/>
      <c r="J1191" s="312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</row>
    <row r="1192" spans="5:67" s="4" customFormat="1">
      <c r="E1192" s="310"/>
      <c r="F1192" s="311"/>
      <c r="J1192" s="312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</row>
    <row r="1193" spans="5:67" s="4" customFormat="1">
      <c r="E1193" s="310"/>
      <c r="F1193" s="311"/>
      <c r="J1193" s="312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</row>
    <row r="1194" spans="5:67" s="4" customFormat="1">
      <c r="E1194" s="310"/>
      <c r="F1194" s="311"/>
      <c r="J1194" s="312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</row>
    <row r="1195" spans="5:67" s="4" customFormat="1">
      <c r="E1195" s="310"/>
      <c r="F1195" s="311"/>
      <c r="J1195" s="312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</row>
    <row r="1196" spans="5:67" s="4" customFormat="1">
      <c r="E1196" s="310"/>
      <c r="F1196" s="311"/>
      <c r="J1196" s="312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</row>
    <row r="1197" spans="5:67" s="4" customFormat="1">
      <c r="E1197" s="310"/>
      <c r="F1197" s="311"/>
      <c r="J1197" s="312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</row>
    <row r="1198" spans="5:67" s="4" customFormat="1">
      <c r="E1198" s="310"/>
      <c r="F1198" s="311"/>
      <c r="J1198" s="312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</row>
    <row r="1199" spans="5:67" s="4" customFormat="1">
      <c r="E1199" s="310"/>
      <c r="F1199" s="311"/>
      <c r="J1199" s="312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</row>
    <row r="1200" spans="5:67" s="4" customFormat="1">
      <c r="E1200" s="310"/>
      <c r="F1200" s="311"/>
      <c r="J1200" s="312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</row>
    <row r="1201" spans="5:67" s="4" customFormat="1">
      <c r="E1201" s="310"/>
      <c r="F1201" s="311"/>
      <c r="J1201" s="312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</row>
    <row r="1202" spans="5:67" s="4" customFormat="1">
      <c r="E1202" s="310"/>
      <c r="F1202" s="311"/>
      <c r="J1202" s="312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</row>
    <row r="1203" spans="5:67" s="4" customFormat="1">
      <c r="E1203" s="310"/>
      <c r="F1203" s="311"/>
      <c r="J1203" s="312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</row>
    <row r="1204" spans="5:67" s="4" customFormat="1">
      <c r="E1204" s="310"/>
      <c r="F1204" s="311"/>
      <c r="J1204" s="312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</row>
    <row r="1205" spans="5:67" s="4" customFormat="1">
      <c r="E1205" s="310"/>
      <c r="F1205" s="311"/>
      <c r="J1205" s="312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</row>
    <row r="1206" spans="5:67" s="4" customFormat="1">
      <c r="E1206" s="310"/>
      <c r="F1206" s="311"/>
      <c r="J1206" s="312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</row>
    <row r="1207" spans="5:67" s="4" customFormat="1">
      <c r="E1207" s="310"/>
      <c r="F1207" s="311"/>
      <c r="J1207" s="312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</row>
    <row r="1208" spans="5:67" s="4" customFormat="1">
      <c r="E1208" s="310"/>
      <c r="F1208" s="311"/>
      <c r="J1208" s="312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</row>
    <row r="1209" spans="5:67" s="4" customFormat="1">
      <c r="E1209" s="310"/>
      <c r="F1209" s="311"/>
      <c r="J1209" s="312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</row>
    <row r="1210" spans="5:67" s="4" customFormat="1">
      <c r="E1210" s="310"/>
      <c r="F1210" s="311"/>
      <c r="J1210" s="312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</row>
    <row r="1211" spans="5:67" s="4" customFormat="1">
      <c r="E1211" s="310"/>
      <c r="F1211" s="311"/>
      <c r="J1211" s="312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</row>
    <row r="1212" spans="5:67" s="4" customFormat="1">
      <c r="E1212" s="310"/>
      <c r="F1212" s="311"/>
      <c r="J1212" s="312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</row>
    <row r="1213" spans="5:67" s="4" customFormat="1">
      <c r="E1213" s="310"/>
      <c r="F1213" s="311"/>
      <c r="J1213" s="312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</row>
    <row r="1214" spans="5:67" s="4" customFormat="1">
      <c r="E1214" s="310"/>
      <c r="F1214" s="311"/>
      <c r="J1214" s="312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</row>
    <row r="1215" spans="5:67" s="4" customFormat="1">
      <c r="E1215" s="310"/>
      <c r="F1215" s="311"/>
      <c r="J1215" s="312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</row>
    <row r="1216" spans="5:67" s="4" customFormat="1">
      <c r="E1216" s="310"/>
      <c r="F1216" s="311"/>
      <c r="J1216" s="312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</row>
    <row r="1217" spans="5:67" s="4" customFormat="1">
      <c r="E1217" s="310"/>
      <c r="F1217" s="311"/>
      <c r="J1217" s="312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</row>
    <row r="1218" spans="5:67" s="4" customFormat="1">
      <c r="E1218" s="310"/>
      <c r="F1218" s="311"/>
      <c r="J1218" s="312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</row>
    <row r="1219" spans="5:67" s="4" customFormat="1">
      <c r="E1219" s="310"/>
      <c r="F1219" s="311"/>
      <c r="J1219" s="312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</row>
    <row r="1220" spans="5:67" s="4" customFormat="1">
      <c r="E1220" s="310"/>
      <c r="F1220" s="311"/>
      <c r="J1220" s="312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</row>
    <row r="1221" spans="5:67" s="4" customFormat="1">
      <c r="E1221" s="310"/>
      <c r="F1221" s="311"/>
      <c r="J1221" s="312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</row>
    <row r="1222" spans="5:67" s="4" customFormat="1">
      <c r="E1222" s="310"/>
      <c r="F1222" s="311"/>
      <c r="J1222" s="312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</row>
    <row r="1223" spans="5:67" s="4" customFormat="1">
      <c r="E1223" s="310"/>
      <c r="F1223" s="311"/>
      <c r="J1223" s="312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</row>
    <row r="1224" spans="5:67" s="4" customFormat="1">
      <c r="E1224" s="310"/>
      <c r="F1224" s="311"/>
      <c r="J1224" s="312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</row>
    <row r="1225" spans="5:67" s="4" customFormat="1">
      <c r="E1225" s="310"/>
      <c r="F1225" s="311"/>
      <c r="J1225" s="312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</row>
    <row r="1226" spans="5:67" s="4" customFormat="1">
      <c r="E1226" s="310"/>
      <c r="F1226" s="311"/>
      <c r="J1226" s="312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</row>
    <row r="1227" spans="5:67" s="4" customFormat="1">
      <c r="E1227" s="310"/>
      <c r="F1227" s="311"/>
      <c r="J1227" s="312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</row>
    <row r="1228" spans="5:67" s="4" customFormat="1">
      <c r="E1228" s="310"/>
      <c r="F1228" s="311"/>
      <c r="J1228" s="312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</row>
    <row r="1229" spans="5:67" s="4" customFormat="1">
      <c r="E1229" s="310"/>
      <c r="F1229" s="311"/>
      <c r="J1229" s="312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</row>
    <row r="1230" spans="5:67" s="4" customFormat="1">
      <c r="E1230" s="310"/>
      <c r="F1230" s="311"/>
      <c r="J1230" s="312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</row>
    <row r="1231" spans="5:67" s="4" customFormat="1">
      <c r="E1231" s="310"/>
      <c r="F1231" s="311"/>
      <c r="J1231" s="312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</row>
    <row r="1232" spans="5:67" s="4" customFormat="1">
      <c r="E1232" s="310"/>
      <c r="F1232" s="311"/>
      <c r="J1232" s="312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</row>
    <row r="1233" spans="5:67" s="4" customFormat="1">
      <c r="E1233" s="310"/>
      <c r="F1233" s="311"/>
      <c r="J1233" s="312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</row>
    <row r="1234" spans="5:67" s="4" customFormat="1">
      <c r="E1234" s="310"/>
      <c r="F1234" s="311"/>
      <c r="J1234" s="312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</row>
    <row r="1235" spans="5:67" s="4" customFormat="1">
      <c r="E1235" s="310"/>
      <c r="F1235" s="311"/>
      <c r="J1235" s="312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</row>
    <row r="1236" spans="5:67" s="4" customFormat="1">
      <c r="E1236" s="310"/>
      <c r="F1236" s="311"/>
      <c r="J1236" s="312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</row>
    <row r="1237" spans="5:67" s="4" customFormat="1">
      <c r="E1237" s="310"/>
      <c r="F1237" s="311"/>
      <c r="J1237" s="312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</row>
    <row r="1238" spans="5:67" s="4" customFormat="1">
      <c r="E1238" s="310"/>
      <c r="F1238" s="311"/>
      <c r="J1238" s="312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</row>
    <row r="1239" spans="5:67" s="4" customFormat="1">
      <c r="E1239" s="310"/>
      <c r="F1239" s="311"/>
      <c r="J1239" s="312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</row>
    <row r="1240" spans="5:67" s="4" customFormat="1">
      <c r="E1240" s="310"/>
      <c r="F1240" s="311"/>
      <c r="J1240" s="312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</row>
    <row r="1241" spans="5:67" s="4" customFormat="1">
      <c r="E1241" s="310"/>
      <c r="F1241" s="311"/>
      <c r="J1241" s="312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</row>
    <row r="1242" spans="5:67" s="4" customFormat="1">
      <c r="E1242" s="310"/>
      <c r="F1242" s="311"/>
      <c r="J1242" s="312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</row>
    <row r="1243" spans="5:67" s="4" customFormat="1">
      <c r="E1243" s="310"/>
      <c r="F1243" s="311"/>
      <c r="J1243" s="312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</row>
    <row r="1244" spans="5:67" s="4" customFormat="1">
      <c r="E1244" s="310"/>
      <c r="F1244" s="311"/>
      <c r="J1244" s="312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</row>
    <row r="1245" spans="5:67" s="4" customFormat="1">
      <c r="E1245" s="310"/>
      <c r="F1245" s="311"/>
      <c r="J1245" s="312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</row>
    <row r="1246" spans="5:67" s="4" customFormat="1">
      <c r="E1246" s="310"/>
      <c r="F1246" s="311"/>
      <c r="J1246" s="312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</row>
  </sheetData>
  <sheetProtection algorithmName="SHA-512" hashValue="c3/XRjdtyDIdh0m5HLduaEa9Qd2u5fDrn6gGNF5SawWa3TWHOONrVB7azaasmUoI4Smk6UJt1hNAMxzxvOfibg==" saltValue="ySq71XB8W7xM5KNyrBLrvg==" spinCount="100000" sheet="1" objects="1" scenarios="1"/>
  <mergeCells count="17">
    <mergeCell ref="E9:F9"/>
    <mergeCell ref="A1:D1"/>
    <mergeCell ref="E1:J1"/>
    <mergeCell ref="A2:D2"/>
    <mergeCell ref="E2:I2"/>
    <mergeCell ref="E3:J3"/>
    <mergeCell ref="A4:J4"/>
    <mergeCell ref="E5:F5"/>
    <mergeCell ref="G5:G6"/>
    <mergeCell ref="E6:F6"/>
    <mergeCell ref="E7:F7"/>
    <mergeCell ref="E8:F8"/>
    <mergeCell ref="E10:F10"/>
    <mergeCell ref="E11:F11"/>
    <mergeCell ref="E12:F12"/>
    <mergeCell ref="C17:C18"/>
    <mergeCell ref="E226:F226"/>
  </mergeCells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57084680541740A2EA5508704069C2" ma:contentTypeVersion="14" ma:contentTypeDescription="Create a new document." ma:contentTypeScope="" ma:versionID="451ea918d5f81e4b5da4ff43297a6e09">
  <xsd:schema xmlns:xsd="http://www.w3.org/2001/XMLSchema" xmlns:xs="http://www.w3.org/2001/XMLSchema" xmlns:p="http://schemas.microsoft.com/office/2006/metadata/properties" xmlns:ns2="9b3a754f-4097-4880-a365-bf935da8d4b3" xmlns:ns3="75a6c763-89b1-484a-b39b-3d0b6f9f5a50" targetNamespace="http://schemas.microsoft.com/office/2006/metadata/properties" ma:root="true" ma:fieldsID="c44a42d02deb05343a05106bf24261e4" ns2:_="" ns3:_="">
    <xsd:import namespace="9b3a754f-4097-4880-a365-bf935da8d4b3"/>
    <xsd:import namespace="75a6c763-89b1-484a-b39b-3d0b6f9f5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a754f-4097-4880-a365-bf935da8d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6c763-89b1-484a-b39b-3d0b6f9f5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f9d6bb1-5575-4ded-b1c0-2e6146fadce5}" ma:internalName="TaxCatchAll" ma:showField="CatchAllData" ma:web="75a6c763-89b1-484a-b39b-3d0b6f9f5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a6c763-89b1-484a-b39b-3d0b6f9f5a50" xsi:nil="true"/>
    <lcf76f155ced4ddcb4097134ff3c332f xmlns="9b3a754f-4097-4880-a365-bf935da8d4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EC7489-84D4-411D-AE32-B99BF513C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13A828-ADAA-49E8-81DC-597149A0F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3a754f-4097-4880-a365-bf935da8d4b3"/>
    <ds:schemaRef ds:uri="75a6c763-89b1-484a-b39b-3d0b6f9f5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CE187B-A47B-4C48-88FB-1CCE29607E96}">
  <ds:schemaRefs>
    <ds:schemaRef ds:uri="http://schemas.microsoft.com/office/2006/metadata/properties"/>
    <ds:schemaRef ds:uri="http://schemas.microsoft.com/office/infopath/2007/PartnerControls"/>
    <ds:schemaRef ds:uri="75a6c763-89b1-484a-b39b-3d0b6f9f5a50"/>
    <ds:schemaRef ds:uri="9b3a754f-4097-4880-a365-bf935da8d4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SFOB Form (2)</vt:lpstr>
      <vt:lpstr>'SFOB Form (2)'!Print_Area</vt:lpstr>
      <vt:lpstr>'SFOB Form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Lee</dc:creator>
  <cp:lastModifiedBy>Patrick Sheppard</cp:lastModifiedBy>
  <dcterms:created xsi:type="dcterms:W3CDTF">2022-08-26T18:24:40Z</dcterms:created>
  <dcterms:modified xsi:type="dcterms:W3CDTF">2022-08-26T19:21:05Z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0x0101007857084680541740A2EA5508704069C2</vt:lpwstr>
  </property>
</Properties>
</file>